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DieseArbeitsmappe"/>
  <mc:AlternateContent xmlns:mc="http://schemas.openxmlformats.org/markup-compatibility/2006">
    <mc:Choice Requires="x15">
      <x15ac:absPath xmlns:x15ac="http://schemas.microsoft.com/office/spreadsheetml/2010/11/ac" url="D:\Schule - SECURE\Hessen\FOS - Aufgabenkommission\-----  Vorlagen ------------------------------------\"/>
    </mc:Choice>
  </mc:AlternateContent>
  <xr:revisionPtr revIDLastSave="0" documentId="13_ncr:1_{E296B15B-69FE-43EC-A0F5-7459E5AC3B04}" xr6:coauthVersionLast="47" xr6:coauthVersionMax="47" xr10:uidLastSave="{00000000-0000-0000-0000-000000000000}"/>
  <bookViews>
    <workbookView xWindow="-120" yWindow="-120" windowWidth="29040" windowHeight="18240" activeTab="2" xr2:uid="{00000000-000D-0000-FFFF-FFFF00000000}"/>
  </bookViews>
  <sheets>
    <sheet name="BEISPIEL_NUR_U-Wert" sheetId="33" r:id="rId1"/>
    <sheet name="Vordruck_NUR_U-Wert" sheetId="24" r:id="rId2"/>
    <sheet name="BEISPIEL_MIT_Temperatur" sheetId="34" r:id="rId3"/>
    <sheet name="Vordruck_MIT_Temperatur" sheetId="35" r:id="rId4"/>
  </sheets>
  <definedNames>
    <definedName name="_xleta.MIN" hidden="1" xlm="1">#NAME?</definedName>
    <definedName name="_xlnm.Print_Area" localSheetId="2">BEISPIEL_MIT_Temperatur!$B$2:$H$35</definedName>
    <definedName name="_xlnm.Print_Area" localSheetId="0">'BEISPIEL_NUR_U-Wert'!$B$2:$F$31</definedName>
    <definedName name="_xlnm.Print_Area" localSheetId="3">Vordruck_MIT_Temperatur!$B$2:$H$33</definedName>
    <definedName name="_xlnm.Print_Area" localSheetId="1">'Vordruck_NUR_U-Wert'!$B$2:$F$31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35" l="1"/>
  <c r="F24" i="35"/>
  <c r="G24" i="35" s="1"/>
  <c r="H23" i="35" s="1"/>
  <c r="F22" i="35"/>
  <c r="G22" i="35" s="1"/>
  <c r="H21" i="35" s="1"/>
  <c r="F20" i="35"/>
  <c r="G20" i="35" s="1"/>
  <c r="H19" i="35" s="1"/>
  <c r="G18" i="35"/>
  <c r="H17" i="35" s="1"/>
  <c r="F18" i="35"/>
  <c r="F16" i="35"/>
  <c r="G16" i="35" s="1"/>
  <c r="H15" i="35" s="1"/>
  <c r="F14" i="35"/>
  <c r="F12" i="35"/>
  <c r="G22" i="34"/>
  <c r="G24" i="34"/>
  <c r="G32" i="34"/>
  <c r="F24" i="34"/>
  <c r="F22" i="34"/>
  <c r="F20" i="34"/>
  <c r="F18" i="34"/>
  <c r="F16" i="34"/>
  <c r="F14" i="34"/>
  <c r="F12" i="34"/>
  <c r="F24" i="33"/>
  <c r="F22" i="33"/>
  <c r="F20" i="33"/>
  <c r="F18" i="33"/>
  <c r="F16" i="33"/>
  <c r="F14" i="33"/>
  <c r="F12" i="33"/>
  <c r="F14" i="24"/>
  <c r="F16" i="24"/>
  <c r="E30" i="24" s="1"/>
  <c r="F18" i="24"/>
  <c r="F20" i="24"/>
  <c r="F22" i="24"/>
  <c r="F24" i="24"/>
  <c r="F12" i="24"/>
  <c r="F30" i="35" l="1"/>
  <c r="F31" i="35" s="1"/>
  <c r="G33" i="35" s="1"/>
  <c r="G12" i="35"/>
  <c r="H11" i="35" s="1"/>
  <c r="F29" i="35"/>
  <c r="F29" i="34"/>
  <c r="F30" i="34"/>
  <c r="E30" i="33"/>
  <c r="E31" i="33" s="1"/>
  <c r="E29" i="33"/>
  <c r="E31" i="24"/>
  <c r="E29" i="24"/>
  <c r="G10" i="35" l="1"/>
  <c r="G26" i="35"/>
  <c r="H25" i="35" s="1"/>
  <c r="G14" i="35"/>
  <c r="H13" i="35" s="1"/>
  <c r="F31" i="34"/>
  <c r="G33" i="34" s="1"/>
  <c r="G12" i="34" l="1"/>
  <c r="G16" i="34"/>
  <c r="G20" i="34"/>
  <c r="G14" i="34"/>
  <c r="G18" i="34"/>
  <c r="G26" i="34"/>
  <c r="G10" i="34"/>
  <c r="H11" i="34"/>
  <c r="H13" i="34" l="1"/>
  <c r="H15" i="34" s="1"/>
  <c r="H17" i="34" s="1"/>
  <c r="H19" i="34" s="1"/>
  <c r="H21" i="34" s="1"/>
  <c r="H23" i="34" s="1"/>
  <c r="H25" i="34" s="1"/>
</calcChain>
</file>

<file path=xl/sharedStrings.xml><?xml version="1.0" encoding="utf-8"?>
<sst xmlns="http://schemas.openxmlformats.org/spreadsheetml/2006/main" count="142" uniqueCount="54">
  <si>
    <t>Nr.</t>
  </si>
  <si>
    <t>Dicke</t>
  </si>
  <si>
    <t>Wärmeleit-</t>
  </si>
  <si>
    <t>Temperatur-</t>
  </si>
  <si>
    <t>fähigkeit</t>
  </si>
  <si>
    <t>unterschied</t>
  </si>
  <si>
    <t>Schicht-</t>
  </si>
  <si>
    <t>temperatur</t>
  </si>
  <si>
    <t>[m]</t>
  </si>
  <si>
    <t>[W/m²K]</t>
  </si>
  <si>
    <t>[W/mK]</t>
  </si>
  <si>
    <t>[m²K/W]</t>
  </si>
  <si>
    <t>Wärmedurch-</t>
  </si>
  <si>
    <t>lasswiderstand</t>
  </si>
  <si>
    <t>[K]</t>
  </si>
  <si>
    <t>[°C]</t>
  </si>
  <si>
    <t xml:space="preserve"> Schicht</t>
  </si>
  <si>
    <t>[W/m²]</t>
  </si>
  <si>
    <r>
      <t>Wärmeübergangswiderstand R</t>
    </r>
    <r>
      <rPr>
        <vertAlign val="subscript"/>
        <sz val="10"/>
        <rFont val="Arial"/>
        <family val="2"/>
      </rPr>
      <t>si</t>
    </r>
  </si>
  <si>
    <r>
      <t>Wärmeübergangswiderstand R</t>
    </r>
    <r>
      <rPr>
        <vertAlign val="subscript"/>
        <sz val="10"/>
        <rFont val="Arial"/>
        <family val="2"/>
      </rPr>
      <t>se</t>
    </r>
  </si>
  <si>
    <t>Kalk-Zement-Putz</t>
  </si>
  <si>
    <r>
      <t xml:space="preserve">Wärmestrom </t>
    </r>
    <r>
      <rPr>
        <b/>
        <sz val="12"/>
        <rFont val="Aptos Narrow"/>
        <family val="2"/>
      </rPr>
      <t>φ</t>
    </r>
    <r>
      <rPr>
        <sz val="10"/>
        <rFont val="Arial"/>
        <family val="2"/>
      </rPr>
      <t xml:space="preserve"> =</t>
    </r>
  </si>
  <si>
    <r>
      <t xml:space="preserve">Temperaturdifferenz </t>
    </r>
    <r>
      <rPr>
        <b/>
        <sz val="8"/>
        <rFont val="Arial"/>
        <family val="2"/>
      </rPr>
      <t>Δ</t>
    </r>
    <r>
      <rPr>
        <b/>
        <sz val="12"/>
        <rFont val="Aptos Narrow"/>
        <family val="2"/>
      </rPr>
      <t>θ</t>
    </r>
    <r>
      <rPr>
        <sz val="10"/>
        <rFont val="Arial"/>
        <family val="2"/>
      </rPr>
      <t>=</t>
    </r>
  </si>
  <si>
    <r>
      <t xml:space="preserve">Wärmedurchgangskoeffizient Bauteil </t>
    </r>
    <r>
      <rPr>
        <b/>
        <sz val="10"/>
        <rFont val="Arial"/>
        <family val="2"/>
      </rPr>
      <t>U</t>
    </r>
    <r>
      <rPr>
        <sz val="10"/>
        <rFont val="Arial"/>
        <family val="2"/>
      </rPr>
      <t xml:space="preserve"> =</t>
    </r>
  </si>
  <si>
    <r>
      <t xml:space="preserve">Wärmedurchgangswiderstand Bauteil </t>
    </r>
    <r>
      <rPr>
        <b/>
        <sz val="10"/>
        <rFont val="Arial"/>
        <family val="2"/>
      </rPr>
      <t>R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=</t>
    </r>
  </si>
  <si>
    <r>
      <t xml:space="preserve">Wärmedurchlasswiderstand Bauteil </t>
    </r>
    <r>
      <rPr>
        <b/>
        <sz val="10"/>
        <rFont val="Arial"/>
        <family val="2"/>
      </rPr>
      <t>R</t>
    </r>
    <r>
      <rPr>
        <sz val="10"/>
        <rFont val="Arial"/>
        <family val="2"/>
      </rPr>
      <t xml:space="preserve"> =</t>
    </r>
  </si>
  <si>
    <r>
      <t>d</t>
    </r>
    <r>
      <rPr>
        <b/>
        <vertAlign val="subscript"/>
        <sz val="12"/>
        <rFont val="Arial"/>
        <family val="2"/>
      </rPr>
      <t>i</t>
    </r>
  </si>
  <si>
    <r>
      <rPr>
        <b/>
        <sz val="12"/>
        <rFont val="Calibri"/>
        <family val="2"/>
      </rPr>
      <t>λ</t>
    </r>
    <r>
      <rPr>
        <b/>
        <vertAlign val="subscript"/>
        <sz val="12"/>
        <rFont val="Arial"/>
        <family val="2"/>
      </rPr>
      <t>i</t>
    </r>
  </si>
  <si>
    <r>
      <t>R</t>
    </r>
    <r>
      <rPr>
        <b/>
        <vertAlign val="subscript"/>
        <sz val="10"/>
        <rFont val="Arial"/>
        <family val="2"/>
      </rPr>
      <t>i</t>
    </r>
  </si>
  <si>
    <r>
      <rPr>
        <b/>
        <sz val="8"/>
        <rFont val="Arial"/>
        <family val="2"/>
      </rPr>
      <t>Δ</t>
    </r>
    <r>
      <rPr>
        <b/>
        <sz val="12"/>
        <rFont val="Arial"/>
        <family val="2"/>
      </rPr>
      <t>θ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</t>
    </r>
  </si>
  <si>
    <r>
      <t>θ</t>
    </r>
    <r>
      <rPr>
        <b/>
        <vertAlign val="subscript"/>
        <sz val="12"/>
        <rFont val="Arial"/>
        <family val="2"/>
      </rPr>
      <t>i</t>
    </r>
  </si>
  <si>
    <r>
      <rPr>
        <b/>
        <u/>
        <sz val="10"/>
        <rFont val="Arial"/>
        <family val="2"/>
      </rPr>
      <t>Hinweis:</t>
    </r>
    <r>
      <rPr>
        <sz val="10"/>
        <rFont val="Arial"/>
        <family val="2"/>
      </rPr>
      <t xml:space="preserve"> ALLE gerechneten Werte sind in den Formeln gerundet!</t>
    </r>
  </si>
  <si>
    <r>
      <t>Händisch eigetragenes R</t>
    </r>
    <r>
      <rPr>
        <vertAlign val="subscript"/>
        <sz val="10"/>
        <color rgb="FFC00000"/>
        <rFont val="Arial"/>
        <family val="2"/>
      </rPr>
      <t>Luft</t>
    </r>
  </si>
  <si>
    <r>
      <t>R</t>
    </r>
    <r>
      <rPr>
        <b/>
        <vertAlign val="subscript"/>
        <sz val="14"/>
        <color theme="4" tint="-0.249977111117893"/>
        <rFont val="Arial"/>
        <family val="2"/>
      </rPr>
      <t>Luft</t>
    </r>
  </si>
  <si>
    <t>Kalk-Gips-Putz</t>
  </si>
  <si>
    <t>Mauerwerk Hbl mit LM36, 1,4t/m³</t>
  </si>
  <si>
    <t>Material 1</t>
  </si>
  <si>
    <t>Die grün hinterlegten Felder können im Vordruck bearbeitet werden</t>
  </si>
  <si>
    <t>Wand mit Putz</t>
  </si>
  <si>
    <t>BEISPIEL 1 - reduzierte Tabelle, ohne Temperaturen</t>
  </si>
  <si>
    <t>Aufbau</t>
  </si>
  <si>
    <t>Tabelle ist geschützt !</t>
  </si>
  <si>
    <t>Es können nur Felder ausgefüllt werden, die dafür vorgesehen wurden.</t>
  </si>
  <si>
    <t>Stehende Luftschicht</t>
  </si>
  <si>
    <t>Innenputz</t>
  </si>
  <si>
    <t>MW</t>
  </si>
  <si>
    <t>WLG 030</t>
  </si>
  <si>
    <t>VMz</t>
  </si>
  <si>
    <t>BEISPIEL - mit Temperatur und Luftschicht</t>
  </si>
  <si>
    <t>Zweischaliges Mauerwerk</t>
  </si>
  <si>
    <t>HIER IST ALLES GESCHÜTZT ;-)</t>
  </si>
  <si>
    <t xml:space="preserve">HIER IST ALLES GESCHÜTZT ;-) </t>
  </si>
  <si>
    <t>U-Wertberechnung und Temperaturverlauf in Bauteilen</t>
  </si>
  <si>
    <t xml:space="preserve">Bauteil: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</si>
</sst>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3" x14ac:knownFonts="1">
    <font>
      <sz val="10"/>
      <name val="Arial"/>
    </font>
    <font>
      <vertAlign val="subscript"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0"/>
      <color rgb="FFC00000"/>
      <name val="Arial"/>
      <family val="2"/>
    </font>
    <font>
      <b/>
      <sz val="10"/>
      <color rgb="FFC00000"/>
      <name val="Arial"/>
      <family val="2"/>
    </font>
    <font>
      <vertAlign val="subscript"/>
      <sz val="10"/>
      <color rgb="FFC0000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rgb="FFDD0806"/>
      <name val="Arial"/>
      <family val="2"/>
    </font>
    <font>
      <b/>
      <sz val="12"/>
      <name val="Aptos Narrow"/>
      <family val="2"/>
    </font>
    <font>
      <b/>
      <sz val="8"/>
      <name val="Arial"/>
      <family val="2"/>
    </font>
    <font>
      <b/>
      <vertAlign val="subscript"/>
      <sz val="10"/>
      <name val="Arial"/>
      <family val="2"/>
    </font>
    <font>
      <b/>
      <vertAlign val="subscript"/>
      <sz val="12"/>
      <name val="Arial"/>
      <family val="2"/>
    </font>
    <font>
      <b/>
      <sz val="12"/>
      <name val="Calibri"/>
      <family val="2"/>
    </font>
    <font>
      <sz val="7"/>
      <name val="Arial"/>
      <family val="2"/>
    </font>
    <font>
      <b/>
      <sz val="12"/>
      <color theme="4" tint="-0.249977111117893"/>
      <name val="Calibri"/>
      <family val="2"/>
      <scheme val="minor"/>
    </font>
    <font>
      <b/>
      <sz val="14"/>
      <color theme="4" tint="-0.249977111117893"/>
      <name val="Arial"/>
      <family val="2"/>
    </font>
    <font>
      <b/>
      <vertAlign val="subscript"/>
      <sz val="14"/>
      <color theme="4" tint="-0.249977111117893"/>
      <name val="Arial"/>
      <family val="2"/>
    </font>
    <font>
      <b/>
      <sz val="22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Gray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46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left"/>
    </xf>
    <xf numFmtId="0" fontId="9" fillId="0" borderId="11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33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16" fillId="0" borderId="12" xfId="0" applyFont="1" applyBorder="1" applyAlignment="1">
      <alignment horizontal="center" vertical="center"/>
    </xf>
    <xf numFmtId="0" fontId="16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right" vertical="center"/>
    </xf>
    <xf numFmtId="164" fontId="17" fillId="0" borderId="0" xfId="0" applyNumberFormat="1" applyFont="1" applyAlignment="1">
      <alignment horizontal="right" vertical="center" indent="2"/>
    </xf>
    <xf numFmtId="2" fontId="16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165" fontId="17" fillId="0" borderId="0" xfId="0" applyNumberFormat="1" applyFont="1" applyAlignment="1">
      <alignment horizontal="right" vertical="center" indent="2"/>
    </xf>
    <xf numFmtId="164" fontId="22" fillId="0" borderId="0" xfId="0" applyNumberFormat="1" applyFont="1" applyAlignment="1">
      <alignment horizontal="right" vertical="center" indent="2"/>
    </xf>
    <xf numFmtId="0" fontId="9" fillId="0" borderId="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left" vertical="center"/>
    </xf>
    <xf numFmtId="0" fontId="16" fillId="0" borderId="27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right" vertical="center"/>
    </xf>
    <xf numFmtId="164" fontId="2" fillId="0" borderId="29" xfId="0" applyNumberFormat="1" applyFont="1" applyBorder="1" applyAlignment="1">
      <alignment horizontal="center" vertical="center"/>
    </xf>
    <xf numFmtId="2" fontId="2" fillId="0" borderId="29" xfId="0" applyNumberFormat="1" applyFont="1" applyBorder="1" applyAlignment="1">
      <alignment horizontal="right" vertical="center"/>
    </xf>
    <xf numFmtId="164" fontId="9" fillId="0" borderId="29" xfId="0" applyNumberFormat="1" applyFont="1" applyBorder="1" applyAlignment="1">
      <alignment horizontal="right" vertical="center" indent="2"/>
    </xf>
    <xf numFmtId="2" fontId="16" fillId="0" borderId="29" xfId="0" applyNumberFormat="1" applyFont="1" applyBorder="1" applyAlignment="1">
      <alignment horizontal="left" vertical="center"/>
    </xf>
    <xf numFmtId="2" fontId="2" fillId="0" borderId="3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left" vertical="center"/>
    </xf>
    <xf numFmtId="2" fontId="2" fillId="0" borderId="5" xfId="0" applyNumberFormat="1" applyFont="1" applyBorder="1" applyAlignment="1">
      <alignment horizontal="right" vertical="center"/>
    </xf>
    <xf numFmtId="164" fontId="9" fillId="0" borderId="5" xfId="0" applyNumberFormat="1" applyFont="1" applyBorder="1" applyAlignment="1">
      <alignment horizontal="right" vertical="center" indent="2"/>
    </xf>
    <xf numFmtId="2" fontId="16" fillId="0" borderId="5" xfId="0" applyNumberFormat="1" applyFont="1" applyBorder="1" applyAlignment="1">
      <alignment horizontal="left" vertical="center"/>
    </xf>
    <xf numFmtId="2" fontId="2" fillId="0" borderId="19" xfId="0" applyNumberFormat="1" applyFont="1" applyBorder="1" applyAlignment="1">
      <alignment horizontal="left" vertical="center"/>
    </xf>
    <xf numFmtId="2" fontId="2" fillId="0" borderId="5" xfId="0" applyNumberFormat="1" applyFont="1" applyBorder="1" applyAlignment="1">
      <alignment horizontal="left" vertical="center"/>
    </xf>
    <xf numFmtId="2" fontId="16" fillId="0" borderId="19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164" fontId="2" fillId="0" borderId="21" xfId="0" applyNumberFormat="1" applyFont="1" applyBorder="1" applyAlignment="1">
      <alignment horizontal="left" vertical="center"/>
    </xf>
    <xf numFmtId="2" fontId="2" fillId="0" borderId="21" xfId="0" applyNumberFormat="1" applyFont="1" applyBorder="1" applyAlignment="1">
      <alignment horizontal="left" vertical="center"/>
    </xf>
    <xf numFmtId="2" fontId="2" fillId="0" borderId="21" xfId="0" applyNumberFormat="1" applyFont="1" applyBorder="1" applyAlignment="1">
      <alignment horizontal="right" vertical="center"/>
    </xf>
    <xf numFmtId="164" fontId="9" fillId="0" borderId="21" xfId="0" applyNumberFormat="1" applyFont="1" applyBorder="1" applyAlignment="1">
      <alignment horizontal="right" vertical="center" indent="2"/>
    </xf>
    <xf numFmtId="2" fontId="16" fillId="0" borderId="22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17" xfId="0" applyFont="1" applyBorder="1" applyAlignment="1">
      <alignment horizontal="right" vertical="center" indent="1"/>
    </xf>
    <xf numFmtId="0" fontId="2" fillId="0" borderId="2" xfId="0" applyFont="1" applyBorder="1" applyAlignment="1">
      <alignment horizontal="right" vertical="center" indent="1"/>
    </xf>
    <xf numFmtId="0" fontId="2" fillId="0" borderId="7" xfId="0" applyFont="1" applyBorder="1" applyAlignment="1">
      <alignment horizontal="right" vertical="center" indent="1"/>
    </xf>
    <xf numFmtId="0" fontId="2" fillId="0" borderId="13" xfId="0" applyFont="1" applyBorder="1" applyAlignment="1">
      <alignment horizontal="right" vertical="center" indent="1"/>
    </xf>
    <xf numFmtId="0" fontId="2" fillId="0" borderId="0" xfId="0" applyFont="1" applyAlignment="1">
      <alignment horizontal="right" vertical="center" indent="1"/>
    </xf>
    <xf numFmtId="0" fontId="2" fillId="0" borderId="9" xfId="0" applyFont="1" applyBorder="1" applyAlignment="1">
      <alignment horizontal="right" vertical="center" indent="1"/>
    </xf>
    <xf numFmtId="164" fontId="21" fillId="3" borderId="36" xfId="0" applyNumberFormat="1" applyFont="1" applyFill="1" applyBorder="1" applyAlignment="1">
      <alignment horizontal="right" vertical="center" indent="2"/>
    </xf>
    <xf numFmtId="164" fontId="21" fillId="3" borderId="33" xfId="0" applyNumberFormat="1" applyFont="1" applyFill="1" applyBorder="1" applyAlignment="1">
      <alignment horizontal="right" vertical="center" indent="2"/>
    </xf>
    <xf numFmtId="165" fontId="17" fillId="0" borderId="0" xfId="0" applyNumberFormat="1" applyFont="1" applyAlignment="1">
      <alignment horizontal="right" vertical="center" indent="3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164" fontId="17" fillId="3" borderId="3" xfId="0" applyNumberFormat="1" applyFont="1" applyFill="1" applyBorder="1" applyAlignment="1">
      <alignment horizontal="right" vertical="center" indent="2"/>
    </xf>
    <xf numFmtId="164" fontId="17" fillId="3" borderId="4" xfId="0" applyNumberFormat="1" applyFont="1" applyFill="1" applyBorder="1" applyAlignment="1">
      <alignment horizontal="right" vertical="center" indent="2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1" fillId="3" borderId="3" xfId="0" applyFont="1" applyFill="1" applyBorder="1" applyAlignment="1">
      <alignment horizontal="left" vertical="center"/>
    </xf>
    <xf numFmtId="0" fontId="21" fillId="3" borderId="4" xfId="0" applyFont="1" applyFill="1" applyBorder="1" applyAlignment="1">
      <alignment horizontal="left" vertical="center"/>
    </xf>
    <xf numFmtId="164" fontId="21" fillId="3" borderId="3" xfId="0" applyNumberFormat="1" applyFont="1" applyFill="1" applyBorder="1" applyAlignment="1">
      <alignment horizontal="right" indent="1"/>
    </xf>
    <xf numFmtId="164" fontId="21" fillId="3" borderId="4" xfId="0" applyNumberFormat="1" applyFont="1" applyFill="1" applyBorder="1" applyAlignment="1">
      <alignment horizontal="right" indent="1"/>
    </xf>
    <xf numFmtId="164" fontId="22" fillId="0" borderId="36" xfId="0" applyNumberFormat="1" applyFont="1" applyBorder="1" applyAlignment="1">
      <alignment horizontal="right" vertical="center" indent="2"/>
    </xf>
    <xf numFmtId="164" fontId="22" fillId="0" borderId="35" xfId="0" applyNumberFormat="1" applyFont="1" applyBorder="1" applyAlignment="1">
      <alignment horizontal="right" vertical="center" indent="2"/>
    </xf>
    <xf numFmtId="0" fontId="8" fillId="3" borderId="0" xfId="0" applyFont="1" applyFill="1" applyAlignment="1">
      <alignment horizontal="left" vertical="center"/>
    </xf>
    <xf numFmtId="0" fontId="4" fillId="3" borderId="0" xfId="0" quotePrefix="1" applyFont="1" applyFill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right" vertical="center" indent="1"/>
    </xf>
    <xf numFmtId="0" fontId="2" fillId="0" borderId="1" xfId="0" applyFont="1" applyBorder="1" applyAlignment="1">
      <alignment horizontal="right" vertical="center" indent="1"/>
    </xf>
    <xf numFmtId="0" fontId="2" fillId="0" borderId="8" xfId="0" applyFont="1" applyBorder="1" applyAlignment="1">
      <alignment horizontal="right" vertical="center" indent="1"/>
    </xf>
    <xf numFmtId="164" fontId="21" fillId="3" borderId="35" xfId="0" applyNumberFormat="1" applyFont="1" applyFill="1" applyBorder="1" applyAlignment="1">
      <alignment horizontal="right" vertical="center" indent="2"/>
    </xf>
    <xf numFmtId="0" fontId="20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164" fontId="17" fillId="0" borderId="3" xfId="0" applyNumberFormat="1" applyFont="1" applyBorder="1" applyAlignment="1" applyProtection="1">
      <alignment horizontal="right" vertical="center" indent="2"/>
      <protection locked="0"/>
    </xf>
    <xf numFmtId="164" fontId="17" fillId="0" borderId="4" xfId="0" applyNumberFormat="1" applyFont="1" applyBorder="1" applyAlignment="1" applyProtection="1">
      <alignment horizontal="right" vertical="center" indent="2"/>
      <protection locked="0"/>
    </xf>
    <xf numFmtId="164" fontId="21" fillId="0" borderId="36" xfId="0" applyNumberFormat="1" applyFont="1" applyBorder="1" applyAlignment="1" applyProtection="1">
      <alignment horizontal="right" vertical="center" indent="2"/>
      <protection locked="0"/>
    </xf>
    <xf numFmtId="164" fontId="21" fillId="0" borderId="33" xfId="0" applyNumberFormat="1" applyFont="1" applyBorder="1" applyAlignment="1" applyProtection="1">
      <alignment horizontal="right" vertical="center" indent="2"/>
      <protection locked="0"/>
    </xf>
    <xf numFmtId="0" fontId="21" fillId="0" borderId="3" xfId="0" applyFont="1" applyBorder="1" applyAlignment="1" applyProtection="1">
      <alignment horizontal="left" vertical="center"/>
      <protection locked="0"/>
    </xf>
    <xf numFmtId="0" fontId="21" fillId="0" borderId="4" xfId="0" applyFont="1" applyBorder="1" applyAlignment="1" applyProtection="1">
      <alignment horizontal="left" vertical="center"/>
      <protection locked="0"/>
    </xf>
    <xf numFmtId="164" fontId="21" fillId="0" borderId="3" xfId="0" applyNumberFormat="1" applyFont="1" applyBorder="1" applyAlignment="1" applyProtection="1">
      <alignment horizontal="right" indent="1"/>
      <protection locked="0"/>
    </xf>
    <xf numFmtId="164" fontId="21" fillId="0" borderId="4" xfId="0" applyNumberFormat="1" applyFont="1" applyBorder="1" applyAlignment="1" applyProtection="1">
      <alignment horizontal="right" indent="1"/>
      <protection locked="0"/>
    </xf>
    <xf numFmtId="0" fontId="4" fillId="0" borderId="0" xfId="0" quotePrefix="1" applyFont="1" applyAlignment="1" applyProtection="1">
      <alignment horizontal="left" vertical="center"/>
      <protection locked="0"/>
    </xf>
    <xf numFmtId="164" fontId="21" fillId="0" borderId="35" xfId="0" applyNumberFormat="1" applyFont="1" applyBorder="1" applyAlignment="1" applyProtection="1">
      <alignment horizontal="right" vertical="center" indent="2"/>
      <protection locked="0"/>
    </xf>
    <xf numFmtId="165" fontId="9" fillId="0" borderId="36" xfId="0" applyNumberFormat="1" applyFont="1" applyBorder="1" applyAlignment="1">
      <alignment horizontal="right" vertical="center" indent="2"/>
    </xf>
    <xf numFmtId="165" fontId="9" fillId="0" borderId="35" xfId="0" applyNumberFormat="1" applyFont="1" applyBorder="1" applyAlignment="1">
      <alignment horizontal="right" vertical="center" indent="2"/>
    </xf>
    <xf numFmtId="164" fontId="21" fillId="3" borderId="3" xfId="0" applyNumberFormat="1" applyFont="1" applyFill="1" applyBorder="1" applyAlignment="1">
      <alignment horizontal="right" vertical="center" indent="2"/>
    </xf>
    <xf numFmtId="164" fontId="21" fillId="3" borderId="27" xfId="0" applyNumberFormat="1" applyFont="1" applyFill="1" applyBorder="1" applyAlignment="1">
      <alignment horizontal="right" vertical="center" indent="2"/>
    </xf>
    <xf numFmtId="165" fontId="9" fillId="0" borderId="9" xfId="0" applyNumberFormat="1" applyFont="1" applyBorder="1" applyAlignment="1">
      <alignment horizontal="right" vertical="center" indent="2"/>
    </xf>
    <xf numFmtId="165" fontId="9" fillId="0" borderId="8" xfId="0" applyNumberFormat="1" applyFont="1" applyBorder="1" applyAlignment="1">
      <alignment horizontal="right" vertical="center" indent="2"/>
    </xf>
    <xf numFmtId="165" fontId="9" fillId="3" borderId="36" xfId="0" applyNumberFormat="1" applyFont="1" applyFill="1" applyBorder="1" applyAlignment="1">
      <alignment horizontal="right" vertical="center" indent="2"/>
    </xf>
    <xf numFmtId="165" fontId="9" fillId="3" borderId="37" xfId="0" applyNumberFormat="1" applyFont="1" applyFill="1" applyBorder="1" applyAlignment="1">
      <alignment horizontal="right" vertical="center" indent="2"/>
    </xf>
    <xf numFmtId="0" fontId="2" fillId="3" borderId="3" xfId="0" applyFont="1" applyFill="1" applyBorder="1" applyAlignment="1">
      <alignment horizontal="left" vertical="center" indent="1"/>
    </xf>
    <xf numFmtId="0" fontId="2" fillId="3" borderId="4" xfId="0" applyFont="1" applyFill="1" applyBorder="1" applyAlignment="1">
      <alignment horizontal="left" vertical="center" indent="1"/>
    </xf>
    <xf numFmtId="164" fontId="2" fillId="3" borderId="3" xfId="0" applyNumberFormat="1" applyFont="1" applyFill="1" applyBorder="1" applyAlignment="1">
      <alignment horizontal="right" vertical="center" indent="2"/>
    </xf>
    <xf numFmtId="164" fontId="2" fillId="3" borderId="4" xfId="0" applyNumberFormat="1" applyFont="1" applyFill="1" applyBorder="1" applyAlignment="1">
      <alignment horizontal="right" vertical="center" indent="2"/>
    </xf>
    <xf numFmtId="164" fontId="22" fillId="0" borderId="3" xfId="0" applyNumberFormat="1" applyFont="1" applyBorder="1" applyAlignment="1">
      <alignment horizontal="right" vertical="center" indent="2"/>
    </xf>
    <xf numFmtId="164" fontId="22" fillId="0" borderId="4" xfId="0" applyNumberFormat="1" applyFont="1" applyBorder="1" applyAlignment="1">
      <alignment horizontal="right" vertical="center" indent="2"/>
    </xf>
    <xf numFmtId="0" fontId="4" fillId="3" borderId="39" xfId="0" quotePrefix="1" applyFont="1" applyFill="1" applyBorder="1" applyAlignment="1">
      <alignment horizontal="left" vertical="center"/>
    </xf>
    <xf numFmtId="165" fontId="9" fillId="3" borderId="31" xfId="0" applyNumberFormat="1" applyFont="1" applyFill="1" applyBorder="1" applyAlignment="1">
      <alignment horizontal="right" vertical="center" indent="2"/>
    </xf>
    <xf numFmtId="165" fontId="9" fillId="3" borderId="35" xfId="0" applyNumberFormat="1" applyFont="1" applyFill="1" applyBorder="1" applyAlignment="1">
      <alignment horizontal="right" vertical="center" indent="2"/>
    </xf>
    <xf numFmtId="164" fontId="21" fillId="3" borderId="11" xfId="0" applyNumberFormat="1" applyFont="1" applyFill="1" applyBorder="1" applyAlignment="1">
      <alignment horizontal="right" vertical="center" indent="2"/>
    </xf>
    <xf numFmtId="164" fontId="21" fillId="3" borderId="4" xfId="0" applyNumberFormat="1" applyFont="1" applyFill="1" applyBorder="1" applyAlignment="1">
      <alignment horizontal="right" vertical="center" indent="2"/>
    </xf>
    <xf numFmtId="0" fontId="4" fillId="0" borderId="39" xfId="0" quotePrefix="1" applyFont="1" applyBorder="1" applyAlignment="1" applyProtection="1">
      <alignment horizontal="left" vertical="center"/>
      <protection locked="0"/>
    </xf>
    <xf numFmtId="165" fontId="9" fillId="0" borderId="31" xfId="0" applyNumberFormat="1" applyFont="1" applyBorder="1" applyAlignment="1" applyProtection="1">
      <alignment horizontal="right" vertical="center" indent="2"/>
      <protection locked="0"/>
    </xf>
    <xf numFmtId="165" fontId="9" fillId="0" borderId="35" xfId="0" applyNumberFormat="1" applyFont="1" applyBorder="1" applyAlignment="1" applyProtection="1">
      <alignment horizontal="right" vertical="center" indent="2"/>
      <protection locked="0"/>
    </xf>
    <xf numFmtId="164" fontId="21" fillId="0" borderId="11" xfId="0" applyNumberFormat="1" applyFont="1" applyBorder="1" applyAlignment="1" applyProtection="1">
      <alignment horizontal="right" vertical="center" indent="2"/>
      <protection locked="0"/>
    </xf>
    <xf numFmtId="164" fontId="21" fillId="0" borderId="4" xfId="0" applyNumberFormat="1" applyFont="1" applyBorder="1" applyAlignment="1" applyProtection="1">
      <alignment horizontal="right" vertical="center" indent="2"/>
      <protection locked="0"/>
    </xf>
    <xf numFmtId="0" fontId="2" fillId="0" borderId="3" xfId="0" applyFont="1" applyBorder="1" applyAlignment="1" applyProtection="1">
      <alignment horizontal="left" vertical="center" indent="1"/>
      <protection locked="0"/>
    </xf>
    <xf numFmtId="0" fontId="2" fillId="0" borderId="4" xfId="0" applyFont="1" applyBorder="1" applyAlignment="1" applyProtection="1">
      <alignment horizontal="left" vertical="center" indent="1"/>
      <protection locked="0"/>
    </xf>
    <xf numFmtId="164" fontId="2" fillId="0" borderId="3" xfId="0" applyNumberFormat="1" applyFont="1" applyBorder="1" applyAlignment="1" applyProtection="1">
      <alignment horizontal="right" vertical="center" indent="2"/>
      <protection locked="0"/>
    </xf>
    <xf numFmtId="164" fontId="2" fillId="0" borderId="4" xfId="0" applyNumberFormat="1" applyFont="1" applyBorder="1" applyAlignment="1" applyProtection="1">
      <alignment horizontal="right" vertical="center" indent="2"/>
      <protection locked="0"/>
    </xf>
    <xf numFmtId="164" fontId="21" fillId="0" borderId="3" xfId="0" applyNumberFormat="1" applyFont="1" applyBorder="1" applyAlignment="1" applyProtection="1">
      <alignment horizontal="right" vertical="center" indent="2"/>
      <protection locked="0"/>
    </xf>
    <xf numFmtId="164" fontId="21" fillId="0" borderId="27" xfId="0" applyNumberFormat="1" applyFont="1" applyBorder="1" applyAlignment="1" applyProtection="1">
      <alignment horizontal="right" vertical="center" indent="2"/>
      <protection locked="0"/>
    </xf>
    <xf numFmtId="165" fontId="9" fillId="0" borderId="36" xfId="0" applyNumberFormat="1" applyFont="1" applyBorder="1" applyAlignment="1" applyProtection="1">
      <alignment horizontal="right" vertical="center" indent="2"/>
      <protection locked="0"/>
    </xf>
    <xf numFmtId="165" fontId="9" fillId="0" borderId="37" xfId="0" applyNumberFormat="1" applyFont="1" applyBorder="1" applyAlignment="1" applyProtection="1">
      <alignment horizontal="right" vertical="center" indent="2"/>
      <protection locked="0"/>
    </xf>
  </cellXfs>
  <cellStyles count="2">
    <cellStyle name="Standard" xfId="0" builtinId="0"/>
    <cellStyle name="Standard 2" xfId="1" xr:uid="{7EB89D93-6DB7-4B54-B642-07C468B09978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440162</xdr:colOff>
      <xdr:row>18</xdr:row>
      <xdr:rowOff>42596</xdr:rowOff>
    </xdr:from>
    <xdr:to>
      <xdr:col>2</xdr:col>
      <xdr:colOff>1974117</xdr:colOff>
      <xdr:row>26</xdr:row>
      <xdr:rowOff>29170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D4B991D-7A6E-4370-9463-0F02BD4BB6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rcRect b="25296"/>
        <a:stretch/>
      </xdr:blipFill>
      <xdr:spPr>
        <a:xfrm>
          <a:off x="1187963" y="2740360"/>
          <a:ext cx="1533955" cy="9710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29</xdr:row>
          <xdr:rowOff>200025</xdr:rowOff>
        </xdr:from>
        <xdr:to>
          <xdr:col>11</xdr:col>
          <xdr:colOff>638175</xdr:colOff>
          <xdr:row>32</xdr:row>
          <xdr:rowOff>180975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1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Kopieren als Bild</a:t>
              </a:r>
            </a:p>
            <a:p>
              <a:pPr algn="ctr" rtl="0">
                <a:defRPr sz="1000"/>
              </a:pPr>
              <a:r>
                <a:rPr lang="de-DE" sz="10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&amp; in die Zwischenablage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104124</xdr:colOff>
      <xdr:row>21</xdr:row>
      <xdr:rowOff>14199</xdr:rowOff>
    </xdr:from>
    <xdr:to>
      <xdr:col>2</xdr:col>
      <xdr:colOff>2275824</xdr:colOff>
      <xdr:row>35</xdr:row>
      <xdr:rowOff>76258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9CE293EB-F243-8D7D-0BF9-1917123BE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51925" y="3081130"/>
          <a:ext cx="2171700" cy="23717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29</xdr:row>
          <xdr:rowOff>200025</xdr:rowOff>
        </xdr:from>
        <xdr:to>
          <xdr:col>11</xdr:col>
          <xdr:colOff>638175</xdr:colOff>
          <xdr:row>32</xdr:row>
          <xdr:rowOff>180975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3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Kopieren als Bild</a:t>
              </a:r>
            </a:p>
            <a:p>
              <a:pPr algn="ctr" rtl="0">
                <a:defRPr sz="1000"/>
              </a:pPr>
              <a:r>
                <a:rPr lang="de-DE" sz="10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&amp; in die Zwischenablage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29E5A-3B59-479C-898C-36E2F24B32F8}">
  <sheetPr codeName="Tabelle24"/>
  <dimension ref="B2:P65"/>
  <sheetViews>
    <sheetView showGridLines="0" zoomScale="115" zoomScaleNormal="115" workbookViewId="0">
      <selection activeCell="H8" sqref="H8"/>
    </sheetView>
  </sheetViews>
  <sheetFormatPr baseColWidth="10" defaultColWidth="11.42578125" defaultRowHeight="12.75" x14ac:dyDescent="0.2"/>
  <cols>
    <col min="1" max="1" width="5" style="1" customWidth="1"/>
    <col min="2" max="2" width="5.5703125" style="28" customWidth="1"/>
    <col min="3" max="3" width="38.5703125" style="1" customWidth="1"/>
    <col min="4" max="8" width="13.5703125" style="1" customWidth="1"/>
    <col min="9" max="9" width="4.42578125" style="1" customWidth="1"/>
    <col min="10" max="16384" width="11.42578125" style="1"/>
  </cols>
  <sheetData>
    <row r="2" spans="2:14" ht="20.25" x14ac:dyDescent="0.2">
      <c r="B2" s="91" t="s">
        <v>39</v>
      </c>
      <c r="C2" s="91"/>
      <c r="D2" s="91"/>
      <c r="E2" s="91"/>
      <c r="F2" s="91"/>
    </row>
    <row r="3" spans="2:14" ht="13.5" customHeight="1" x14ac:dyDescent="0.2">
      <c r="B3" s="92" t="s">
        <v>38</v>
      </c>
      <c r="C3" s="92"/>
      <c r="D3" s="92"/>
      <c r="E3" s="92"/>
      <c r="F3" s="92"/>
      <c r="G3" s="2"/>
      <c r="H3" s="2"/>
      <c r="K3" s="93" t="s">
        <v>31</v>
      </c>
      <c r="L3" s="93"/>
      <c r="M3" s="93"/>
      <c r="N3" s="93"/>
    </row>
    <row r="4" spans="2:14" ht="5.45" customHeight="1" thickBot="1" x14ac:dyDescent="0.25">
      <c r="B4" s="92"/>
      <c r="C4" s="92"/>
      <c r="D4" s="92"/>
      <c r="E4" s="92"/>
      <c r="F4" s="92"/>
      <c r="G4" s="2"/>
      <c r="H4" s="2"/>
      <c r="K4" s="93"/>
      <c r="L4" s="93"/>
      <c r="M4" s="93"/>
      <c r="N4" s="93"/>
    </row>
    <row r="5" spans="2:14" ht="17.25" customHeight="1" x14ac:dyDescent="0.2">
      <c r="B5" s="3" t="s">
        <v>0</v>
      </c>
      <c r="C5" s="4" t="s">
        <v>16</v>
      </c>
      <c r="D5" s="5" t="s">
        <v>1</v>
      </c>
      <c r="E5" s="6" t="s">
        <v>2</v>
      </c>
      <c r="F5" s="7" t="s">
        <v>12</v>
      </c>
      <c r="G5" s="8"/>
      <c r="H5" s="8"/>
      <c r="K5" s="93"/>
      <c r="L5" s="93"/>
      <c r="M5" s="93"/>
      <c r="N5" s="93"/>
    </row>
    <row r="6" spans="2:14" ht="17.25" customHeight="1" x14ac:dyDescent="0.2">
      <c r="B6" s="9"/>
      <c r="C6" s="10"/>
      <c r="D6" s="11"/>
      <c r="E6" s="12" t="s">
        <v>4</v>
      </c>
      <c r="F6" s="13" t="s">
        <v>13</v>
      </c>
      <c r="G6" s="12"/>
      <c r="H6" s="12"/>
      <c r="K6" s="93"/>
      <c r="L6" s="93"/>
      <c r="M6" s="93"/>
      <c r="N6" s="93"/>
    </row>
    <row r="7" spans="2:14" ht="17.25" customHeight="1" x14ac:dyDescent="0.2">
      <c r="B7" s="14"/>
      <c r="C7" s="15"/>
      <c r="D7" s="16" t="s">
        <v>26</v>
      </c>
      <c r="E7" s="17" t="s">
        <v>27</v>
      </c>
      <c r="F7" s="18" t="s">
        <v>28</v>
      </c>
      <c r="G7" s="19"/>
      <c r="H7" s="17"/>
      <c r="K7" s="94" t="s">
        <v>32</v>
      </c>
      <c r="L7" s="94"/>
      <c r="M7" s="20"/>
      <c r="N7" s="20"/>
    </row>
    <row r="8" spans="2:14" ht="12.95" customHeight="1" thickBot="1" x14ac:dyDescent="0.25">
      <c r="B8" s="21"/>
      <c r="C8" s="22"/>
      <c r="D8" s="23" t="s">
        <v>8</v>
      </c>
      <c r="E8" s="24" t="s">
        <v>10</v>
      </c>
      <c r="F8" s="25" t="s">
        <v>11</v>
      </c>
      <c r="G8" s="24"/>
      <c r="H8" s="24"/>
      <c r="K8" s="94"/>
      <c r="L8" s="94"/>
      <c r="M8" s="20"/>
      <c r="N8" s="20"/>
    </row>
    <row r="9" spans="2:14" ht="9.9499999999999993" customHeight="1" thickBot="1" x14ac:dyDescent="0.25">
      <c r="B9" s="77"/>
      <c r="C9" s="78"/>
      <c r="D9" s="78"/>
      <c r="E9" s="78"/>
      <c r="F9" s="79"/>
      <c r="G9" s="26"/>
      <c r="H9" s="76"/>
      <c r="K9" s="95" t="s">
        <v>33</v>
      </c>
      <c r="L9" s="20"/>
      <c r="M9" s="20"/>
      <c r="N9" s="20"/>
    </row>
    <row r="10" spans="2:14" ht="9.9499999999999993" customHeight="1" x14ac:dyDescent="0.2">
      <c r="B10" s="71" t="s">
        <v>18</v>
      </c>
      <c r="C10" s="72"/>
      <c r="D10" s="72"/>
      <c r="E10" s="73"/>
      <c r="F10" s="75">
        <v>0.13</v>
      </c>
      <c r="G10" s="76"/>
      <c r="H10" s="76"/>
      <c r="K10" s="95"/>
      <c r="L10" s="20"/>
      <c r="M10" s="20"/>
      <c r="N10" s="20"/>
    </row>
    <row r="11" spans="2:14" ht="9.9499999999999993" customHeight="1" x14ac:dyDescent="0.2">
      <c r="B11" s="97"/>
      <c r="C11" s="98"/>
      <c r="D11" s="98"/>
      <c r="E11" s="99"/>
      <c r="F11" s="100"/>
      <c r="G11" s="76"/>
      <c r="H11" s="76"/>
      <c r="K11" s="96"/>
      <c r="L11" s="20"/>
      <c r="M11" s="101"/>
      <c r="N11" s="20"/>
    </row>
    <row r="12" spans="2:14" ht="9.9499999999999993" customHeight="1" x14ac:dyDescent="0.2">
      <c r="B12" s="83">
        <v>1</v>
      </c>
      <c r="C12" s="85" t="s">
        <v>34</v>
      </c>
      <c r="D12" s="87">
        <v>1.4999999999999999E-2</v>
      </c>
      <c r="E12" s="87">
        <v>0.7</v>
      </c>
      <c r="F12" s="89">
        <f>IF(K12="",IF(E12&lt;&gt;0,IF(D12&lt;&gt;0,ROUND(D12/E12,3),""),""),ROUND(K12,3))</f>
        <v>2.1000000000000001E-2</v>
      </c>
      <c r="G12" s="76"/>
      <c r="H12" s="76"/>
      <c r="K12" s="81"/>
      <c r="L12" s="20"/>
      <c r="M12" s="101"/>
      <c r="N12" s="20"/>
    </row>
    <row r="13" spans="2:14" ht="9.9499999999999993" customHeight="1" x14ac:dyDescent="0.2">
      <c r="B13" s="84"/>
      <c r="C13" s="86"/>
      <c r="D13" s="88"/>
      <c r="E13" s="88"/>
      <c r="F13" s="90"/>
      <c r="G13" s="76"/>
      <c r="H13" s="76"/>
      <c r="K13" s="82"/>
      <c r="L13" s="20"/>
      <c r="M13" s="101"/>
      <c r="N13" s="20"/>
    </row>
    <row r="14" spans="2:14" ht="9.9499999999999993" customHeight="1" x14ac:dyDescent="0.2">
      <c r="B14" s="83">
        <v>2</v>
      </c>
      <c r="C14" s="85" t="s">
        <v>35</v>
      </c>
      <c r="D14" s="87">
        <v>0.36499999999999999</v>
      </c>
      <c r="E14" s="87">
        <v>0.69</v>
      </c>
      <c r="F14" s="89">
        <f t="shared" ref="F14" si="0">IF(K14="",IF(E14&lt;&gt;0,IF(D14&lt;&gt;0,ROUND(D14/E14,3),""),""),ROUND(K14,3))</f>
        <v>0.52900000000000003</v>
      </c>
      <c r="G14" s="76"/>
      <c r="H14" s="76"/>
      <c r="K14" s="81"/>
      <c r="L14" s="20"/>
      <c r="M14" s="101"/>
      <c r="N14" s="20"/>
    </row>
    <row r="15" spans="2:14" ht="9.9499999999999993" customHeight="1" x14ac:dyDescent="0.2">
      <c r="B15" s="84"/>
      <c r="C15" s="86"/>
      <c r="D15" s="88"/>
      <c r="E15" s="88"/>
      <c r="F15" s="90"/>
      <c r="G15" s="76"/>
      <c r="H15" s="76"/>
      <c r="K15" s="82"/>
      <c r="M15" s="101"/>
    </row>
    <row r="16" spans="2:14" ht="9.9499999999999993" customHeight="1" x14ac:dyDescent="0.2">
      <c r="B16" s="83">
        <v>3</v>
      </c>
      <c r="C16" s="85" t="s">
        <v>20</v>
      </c>
      <c r="D16" s="87">
        <v>0.02</v>
      </c>
      <c r="E16" s="87">
        <v>1</v>
      </c>
      <c r="F16" s="89">
        <f t="shared" ref="F16" si="1">IF(K16="",IF(E16&lt;&gt;0,IF(D16&lt;&gt;0,ROUND(D16/E16,3),""),""),ROUND(K16,3))</f>
        <v>0.02</v>
      </c>
      <c r="G16" s="76"/>
      <c r="H16" s="76"/>
      <c r="K16" s="81"/>
      <c r="L16" s="27"/>
      <c r="M16" s="101"/>
      <c r="N16" s="27"/>
    </row>
    <row r="17" spans="2:16" ht="9.9499999999999993" customHeight="1" x14ac:dyDescent="0.2">
      <c r="B17" s="84"/>
      <c r="C17" s="86"/>
      <c r="D17" s="88"/>
      <c r="E17" s="88"/>
      <c r="F17" s="90"/>
      <c r="G17" s="76"/>
      <c r="H17" s="76"/>
      <c r="K17" s="82"/>
      <c r="L17" s="27"/>
      <c r="M17" s="101"/>
      <c r="N17" s="27"/>
    </row>
    <row r="18" spans="2:16" ht="9.9499999999999993" customHeight="1" x14ac:dyDescent="0.2">
      <c r="B18" s="83">
        <v>4</v>
      </c>
      <c r="C18" s="85"/>
      <c r="D18" s="87"/>
      <c r="E18" s="87"/>
      <c r="F18" s="89" t="str">
        <f t="shared" ref="F18" si="2">IF(K18="",IF(E18&lt;&gt;0,IF(D18&lt;&gt;0,ROUND(D18/E18,3),""),""),ROUND(K18,3))</f>
        <v/>
      </c>
      <c r="G18" s="76"/>
      <c r="H18" s="76"/>
      <c r="K18" s="81"/>
      <c r="L18" s="27"/>
      <c r="M18" s="101"/>
      <c r="N18" s="27"/>
    </row>
    <row r="19" spans="2:16" ht="9.9499999999999993" customHeight="1" x14ac:dyDescent="0.2">
      <c r="B19" s="84"/>
      <c r="C19" s="86"/>
      <c r="D19" s="88"/>
      <c r="E19" s="88"/>
      <c r="F19" s="90"/>
      <c r="G19" s="76"/>
      <c r="H19" s="76"/>
      <c r="K19" s="82"/>
      <c r="L19" s="27"/>
      <c r="M19" s="101"/>
      <c r="N19" s="27"/>
    </row>
    <row r="20" spans="2:16" ht="9.9499999999999993" customHeight="1" x14ac:dyDescent="0.2">
      <c r="B20" s="83">
        <v>5</v>
      </c>
      <c r="C20" s="85"/>
      <c r="D20" s="87"/>
      <c r="E20" s="87"/>
      <c r="F20" s="89" t="str">
        <f t="shared" ref="F20" si="3">IF(K20="",IF(E20&lt;&gt;0,IF(D20&lt;&gt;0,ROUND(D20/E20,3),""),""),ROUND(K20,3))</f>
        <v/>
      </c>
      <c r="G20" s="76"/>
      <c r="H20" s="76"/>
      <c r="K20" s="81"/>
      <c r="L20" s="17"/>
      <c r="M20" s="101"/>
      <c r="N20" s="17"/>
    </row>
    <row r="21" spans="2:16" ht="9.9499999999999993" customHeight="1" x14ac:dyDescent="0.2">
      <c r="B21" s="84"/>
      <c r="C21" s="86"/>
      <c r="D21" s="88"/>
      <c r="E21" s="88"/>
      <c r="F21" s="90"/>
      <c r="G21" s="76"/>
      <c r="H21" s="76"/>
      <c r="K21" s="82"/>
      <c r="L21" s="17"/>
      <c r="M21" s="101"/>
      <c r="N21" s="17"/>
    </row>
    <row r="22" spans="2:16" ht="9.9499999999999993" customHeight="1" x14ac:dyDescent="0.2">
      <c r="B22" s="83">
        <v>6</v>
      </c>
      <c r="C22" s="85"/>
      <c r="D22" s="87"/>
      <c r="E22" s="87"/>
      <c r="F22" s="89" t="str">
        <f t="shared" ref="F22" si="4">IF(K22="",IF(E22&lt;&gt;0,IF(D22&lt;&gt;0,ROUND(D22/E22,3),""),""),ROUND(K22,3))</f>
        <v/>
      </c>
      <c r="G22" s="76"/>
      <c r="H22" s="76"/>
      <c r="K22" s="81"/>
      <c r="M22" s="101"/>
    </row>
    <row r="23" spans="2:16" ht="9.9499999999999993" customHeight="1" x14ac:dyDescent="0.2">
      <c r="B23" s="84"/>
      <c r="C23" s="86"/>
      <c r="D23" s="88"/>
      <c r="E23" s="88"/>
      <c r="F23" s="90"/>
      <c r="G23" s="76"/>
      <c r="H23" s="76"/>
      <c r="K23" s="82"/>
      <c r="M23" s="101"/>
    </row>
    <row r="24" spans="2:16" ht="9.9499999999999993" customHeight="1" x14ac:dyDescent="0.2">
      <c r="B24" s="83">
        <v>7</v>
      </c>
      <c r="C24" s="85"/>
      <c r="D24" s="87"/>
      <c r="E24" s="87"/>
      <c r="F24" s="89" t="str">
        <f t="shared" ref="F24" si="5">IF(K24="",IF(E24&lt;&gt;0,IF(D24&lt;&gt;0,ROUND(D24/E24,3),""),""),ROUND(K24,3))</f>
        <v/>
      </c>
      <c r="G24" s="76"/>
      <c r="H24" s="76"/>
      <c r="K24" s="81"/>
      <c r="M24" s="101"/>
    </row>
    <row r="25" spans="2:16" ht="9.9499999999999993" customHeight="1" x14ac:dyDescent="0.2">
      <c r="B25" s="84"/>
      <c r="C25" s="86"/>
      <c r="D25" s="88"/>
      <c r="E25" s="88"/>
      <c r="F25" s="90"/>
      <c r="G25" s="76"/>
      <c r="H25" s="76"/>
      <c r="K25" s="82"/>
      <c r="M25" s="101"/>
    </row>
    <row r="26" spans="2:16" ht="9.9499999999999993" customHeight="1" x14ac:dyDescent="0.2">
      <c r="B26" s="68" t="s">
        <v>19</v>
      </c>
      <c r="C26" s="69"/>
      <c r="D26" s="69"/>
      <c r="E26" s="70"/>
      <c r="F26" s="74">
        <v>0.04</v>
      </c>
      <c r="G26" s="76"/>
      <c r="H26" s="76"/>
    </row>
    <row r="27" spans="2:16" ht="9.9499999999999993" customHeight="1" thickBot="1" x14ac:dyDescent="0.25">
      <c r="B27" s="71"/>
      <c r="C27" s="72"/>
      <c r="D27" s="72"/>
      <c r="E27" s="73"/>
      <c r="F27" s="75"/>
      <c r="G27" s="76"/>
      <c r="H27" s="76"/>
      <c r="K27" s="80" t="s">
        <v>37</v>
      </c>
      <c r="L27" s="80"/>
      <c r="M27" s="80"/>
      <c r="N27" s="80"/>
      <c r="O27" s="80"/>
      <c r="P27" s="80"/>
    </row>
    <row r="28" spans="2:16" ht="9.9499999999999993" customHeight="1" thickBot="1" x14ac:dyDescent="0.25">
      <c r="B28" s="77"/>
      <c r="C28" s="78"/>
      <c r="D28" s="78"/>
      <c r="E28" s="78"/>
      <c r="F28" s="79"/>
      <c r="G28" s="26"/>
      <c r="H28" s="76"/>
      <c r="K28" s="80"/>
      <c r="L28" s="80"/>
      <c r="M28" s="80"/>
      <c r="N28" s="80"/>
      <c r="O28" s="80"/>
      <c r="P28" s="80"/>
    </row>
    <row r="29" spans="2:16" ht="18" customHeight="1" x14ac:dyDescent="0.2">
      <c r="C29" s="29"/>
      <c r="D29" s="30" t="s">
        <v>25</v>
      </c>
      <c r="E29" s="37">
        <f>IF(SUM(F12:F25)=0,"",ROUND(SUM(F12:F25),3))</f>
        <v>0.56999999999999995</v>
      </c>
      <c r="F29" s="32" t="s">
        <v>11</v>
      </c>
      <c r="H29" s="33"/>
      <c r="K29" s="67" t="s">
        <v>50</v>
      </c>
      <c r="L29" s="67"/>
      <c r="M29" s="67"/>
      <c r="N29" s="67"/>
      <c r="O29" s="67"/>
      <c r="P29" s="67"/>
    </row>
    <row r="30" spans="2:16" ht="18" customHeight="1" x14ac:dyDescent="0.2">
      <c r="C30" s="34"/>
      <c r="D30" s="30" t="s">
        <v>24</v>
      </c>
      <c r="E30" s="37">
        <f>IF(SUM(F10:F27)=0,"",ROUND(SUM(F10:F27),3))</f>
        <v>0.74</v>
      </c>
      <c r="F30" s="32" t="s">
        <v>11</v>
      </c>
      <c r="H30" s="35"/>
    </row>
    <row r="31" spans="2:16" ht="18" customHeight="1" x14ac:dyDescent="0.2">
      <c r="C31" s="34"/>
      <c r="D31" s="30" t="s">
        <v>23</v>
      </c>
      <c r="E31" s="37">
        <f>IF(E30="","",ROUND(1/E30,3))</f>
        <v>1.351</v>
      </c>
      <c r="F31" s="32" t="s">
        <v>9</v>
      </c>
      <c r="H31" s="35"/>
    </row>
    <row r="32" spans="2:16" ht="18" customHeight="1" x14ac:dyDescent="0.2">
      <c r="D32" s="34"/>
      <c r="E32" s="35"/>
      <c r="F32" s="30"/>
      <c r="G32" s="36"/>
      <c r="H32" s="32"/>
      <c r="I32" s="33"/>
    </row>
    <row r="33" spans="2:8" ht="18" customHeight="1" x14ac:dyDescent="0.2">
      <c r="D33" s="34"/>
      <c r="E33" s="35"/>
      <c r="F33" s="30"/>
      <c r="G33" s="31"/>
      <c r="H33" s="32"/>
    </row>
    <row r="35" spans="2:8" x14ac:dyDescent="0.2">
      <c r="B35" s="1"/>
    </row>
    <row r="36" spans="2:8" x14ac:dyDescent="0.2">
      <c r="B36" s="1"/>
    </row>
    <row r="37" spans="2:8" x14ac:dyDescent="0.2">
      <c r="B37" s="1"/>
    </row>
    <row r="38" spans="2:8" ht="17.25" customHeight="1" x14ac:dyDescent="0.2">
      <c r="B38" s="1"/>
    </row>
    <row r="39" spans="2:8" ht="17.25" customHeight="1" x14ac:dyDescent="0.2">
      <c r="B39" s="1"/>
    </row>
    <row r="40" spans="2:8" ht="17.25" customHeight="1" x14ac:dyDescent="0.2">
      <c r="B40" s="1"/>
    </row>
    <row r="41" spans="2:8" ht="17.25" customHeight="1" x14ac:dyDescent="0.2">
      <c r="B41" s="1"/>
    </row>
    <row r="42" spans="2:8" ht="12" customHeight="1" x14ac:dyDescent="0.2">
      <c r="B42" s="1"/>
    </row>
    <row r="43" spans="2:8" ht="12" customHeight="1" x14ac:dyDescent="0.2">
      <c r="B43" s="1"/>
    </row>
    <row r="44" spans="2:8" ht="12" customHeight="1" x14ac:dyDescent="0.2">
      <c r="B44" s="1"/>
    </row>
    <row r="45" spans="2:8" ht="12" customHeight="1" x14ac:dyDescent="0.2">
      <c r="B45" s="1"/>
    </row>
    <row r="46" spans="2:8" ht="12" customHeight="1" x14ac:dyDescent="0.2">
      <c r="B46" s="1"/>
    </row>
    <row r="47" spans="2:8" ht="12" customHeight="1" x14ac:dyDescent="0.2">
      <c r="B47" s="1"/>
    </row>
    <row r="48" spans="2:8" ht="12" customHeight="1" x14ac:dyDescent="0.2">
      <c r="B48" s="1"/>
    </row>
    <row r="49" spans="2:2" ht="12" customHeight="1" x14ac:dyDescent="0.2">
      <c r="B49" s="1"/>
    </row>
    <row r="50" spans="2:2" ht="12" customHeight="1" x14ac:dyDescent="0.2">
      <c r="B50" s="1"/>
    </row>
    <row r="51" spans="2:2" ht="12" customHeight="1" x14ac:dyDescent="0.2">
      <c r="B51" s="1"/>
    </row>
    <row r="52" spans="2:2" ht="12" customHeight="1" x14ac:dyDescent="0.2">
      <c r="B52" s="1"/>
    </row>
    <row r="53" spans="2:2" ht="12" customHeight="1" x14ac:dyDescent="0.2">
      <c r="B53" s="1"/>
    </row>
    <row r="54" spans="2:2" ht="12" customHeight="1" x14ac:dyDescent="0.2">
      <c r="B54" s="1"/>
    </row>
    <row r="55" spans="2:2" ht="12" customHeight="1" x14ac:dyDescent="0.2">
      <c r="B55" s="1"/>
    </row>
    <row r="56" spans="2:2" ht="12" customHeight="1" x14ac:dyDescent="0.2">
      <c r="B56" s="1"/>
    </row>
    <row r="57" spans="2:2" ht="12" customHeight="1" x14ac:dyDescent="0.2">
      <c r="B57" s="1"/>
    </row>
    <row r="58" spans="2:2" ht="12" customHeight="1" x14ac:dyDescent="0.2">
      <c r="B58" s="1"/>
    </row>
    <row r="59" spans="2:2" ht="12" customHeight="1" x14ac:dyDescent="0.2">
      <c r="B59" s="1"/>
    </row>
    <row r="60" spans="2:2" ht="20.25" customHeight="1" x14ac:dyDescent="0.2">
      <c r="B60" s="1"/>
    </row>
    <row r="61" spans="2:2" ht="20.25" customHeight="1" x14ac:dyDescent="0.2">
      <c r="B61" s="1"/>
    </row>
    <row r="62" spans="2:2" ht="20.25" customHeight="1" x14ac:dyDescent="0.2"/>
    <row r="63" spans="2:2" ht="20.25" customHeight="1" x14ac:dyDescent="0.2"/>
    <row r="64" spans="2:2" ht="20.25" customHeight="1" x14ac:dyDescent="0.2"/>
    <row r="65" s="28" customFormat="1" ht="20.25" customHeight="1" x14ac:dyDescent="0.2"/>
  </sheetData>
  <sheetProtection sheet="1" selectLockedCells="1" selectUnlockedCells="1"/>
  <mergeCells count="75">
    <mergeCell ref="B2:F2"/>
    <mergeCell ref="B3:F4"/>
    <mergeCell ref="K3:N6"/>
    <mergeCell ref="K7:L8"/>
    <mergeCell ref="B9:F9"/>
    <mergeCell ref="H9:H10"/>
    <mergeCell ref="K9:K11"/>
    <mergeCell ref="B10:E11"/>
    <mergeCell ref="F10:F11"/>
    <mergeCell ref="G10:G11"/>
    <mergeCell ref="H11:H12"/>
    <mergeCell ref="M11:M25"/>
    <mergeCell ref="B12:B13"/>
    <mergeCell ref="C12:C13"/>
    <mergeCell ref="D12:D13"/>
    <mergeCell ref="E12:E13"/>
    <mergeCell ref="F12:F13"/>
    <mergeCell ref="G12:G13"/>
    <mergeCell ref="K12:K13"/>
    <mergeCell ref="H13:H14"/>
    <mergeCell ref="K14:K15"/>
    <mergeCell ref="H15:H16"/>
    <mergeCell ref="G16:G17"/>
    <mergeCell ref="K16:K17"/>
    <mergeCell ref="H17:H18"/>
    <mergeCell ref="G14:G15"/>
    <mergeCell ref="K18:K19"/>
    <mergeCell ref="H19:H20"/>
    <mergeCell ref="G20:G21"/>
    <mergeCell ref="K20:K21"/>
    <mergeCell ref="H21:H22"/>
    <mergeCell ref="G18:G19"/>
    <mergeCell ref="B16:B17"/>
    <mergeCell ref="C16:C17"/>
    <mergeCell ref="D16:D17"/>
    <mergeCell ref="E16:E17"/>
    <mergeCell ref="F16:F17"/>
    <mergeCell ref="B14:B15"/>
    <mergeCell ref="C14:C15"/>
    <mergeCell ref="D14:D15"/>
    <mergeCell ref="E14:E15"/>
    <mergeCell ref="F14:F15"/>
    <mergeCell ref="B20:B21"/>
    <mergeCell ref="C20:C21"/>
    <mergeCell ref="D20:D21"/>
    <mergeCell ref="E20:E21"/>
    <mergeCell ref="F20:F21"/>
    <mergeCell ref="B18:B19"/>
    <mergeCell ref="C18:C19"/>
    <mergeCell ref="D18:D19"/>
    <mergeCell ref="E18:E19"/>
    <mergeCell ref="F18:F19"/>
    <mergeCell ref="K22:K23"/>
    <mergeCell ref="H23:H24"/>
    <mergeCell ref="B24:B25"/>
    <mergeCell ref="C24:C25"/>
    <mergeCell ref="D24:D25"/>
    <mergeCell ref="E24:E25"/>
    <mergeCell ref="F24:F25"/>
    <mergeCell ref="G24:G25"/>
    <mergeCell ref="K24:K25"/>
    <mergeCell ref="H25:H26"/>
    <mergeCell ref="B22:B23"/>
    <mergeCell ref="C22:C23"/>
    <mergeCell ref="D22:D23"/>
    <mergeCell ref="E22:E23"/>
    <mergeCell ref="F22:F23"/>
    <mergeCell ref="G22:G23"/>
    <mergeCell ref="K29:P29"/>
    <mergeCell ref="B26:E27"/>
    <mergeCell ref="F26:F27"/>
    <mergeCell ref="G26:G27"/>
    <mergeCell ref="H27:H28"/>
    <mergeCell ref="B28:F28"/>
    <mergeCell ref="K27:P28"/>
  </mergeCells>
  <printOptions horizontalCentered="1"/>
  <pageMargins left="0.19685039370078741" right="0.19685039370078741" top="0.78740157480314965" bottom="0.19685039370078741" header="0" footer="0"/>
  <pageSetup paperSize="9" scale="13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5A954-1561-4FC2-B544-DA311660BD16}">
  <sheetPr codeName="Tabelle23"/>
  <dimension ref="B2:Q65"/>
  <sheetViews>
    <sheetView showGridLines="0" zoomScale="115" zoomScaleNormal="115" workbookViewId="0">
      <selection activeCell="H31" sqref="H31"/>
    </sheetView>
  </sheetViews>
  <sheetFormatPr baseColWidth="10" defaultColWidth="11.42578125" defaultRowHeight="12.75" x14ac:dyDescent="0.2"/>
  <cols>
    <col min="1" max="1" width="5" style="1" customWidth="1"/>
    <col min="2" max="2" width="5.5703125" style="28" customWidth="1"/>
    <col min="3" max="3" width="38.5703125" style="1" customWidth="1"/>
    <col min="4" max="8" width="13.5703125" style="1" customWidth="1"/>
    <col min="9" max="9" width="4.42578125" style="1" customWidth="1"/>
    <col min="10" max="16384" width="11.42578125" style="1"/>
  </cols>
  <sheetData>
    <row r="2" spans="2:14" ht="20.25" x14ac:dyDescent="0.2">
      <c r="B2" s="102" t="s">
        <v>36</v>
      </c>
      <c r="C2" s="102"/>
      <c r="D2" s="102"/>
      <c r="E2" s="102"/>
      <c r="F2" s="102"/>
    </row>
    <row r="3" spans="2:14" ht="13.5" customHeight="1" x14ac:dyDescent="0.2">
      <c r="B3" s="112" t="s">
        <v>40</v>
      </c>
      <c r="C3" s="112"/>
      <c r="D3" s="112"/>
      <c r="E3" s="112"/>
      <c r="F3" s="112"/>
      <c r="G3" s="2"/>
      <c r="H3" s="2"/>
      <c r="K3" s="93" t="s">
        <v>31</v>
      </c>
      <c r="L3" s="93"/>
      <c r="M3" s="93"/>
      <c r="N3" s="93"/>
    </row>
    <row r="4" spans="2:14" ht="5.45" customHeight="1" thickBot="1" x14ac:dyDescent="0.25">
      <c r="B4" s="112"/>
      <c r="C4" s="112"/>
      <c r="D4" s="112"/>
      <c r="E4" s="112"/>
      <c r="F4" s="112"/>
      <c r="G4" s="2"/>
      <c r="H4" s="2"/>
      <c r="K4" s="93"/>
      <c r="L4" s="93"/>
      <c r="M4" s="93"/>
      <c r="N4" s="93"/>
    </row>
    <row r="5" spans="2:14" ht="17.25" customHeight="1" x14ac:dyDescent="0.2">
      <c r="B5" s="3" t="s">
        <v>0</v>
      </c>
      <c r="C5" s="4" t="s">
        <v>16</v>
      </c>
      <c r="D5" s="5" t="s">
        <v>1</v>
      </c>
      <c r="E5" s="6" t="s">
        <v>2</v>
      </c>
      <c r="F5" s="7" t="s">
        <v>12</v>
      </c>
      <c r="G5" s="8"/>
      <c r="H5" s="8"/>
      <c r="K5" s="93"/>
      <c r="L5" s="93"/>
      <c r="M5" s="93"/>
      <c r="N5" s="93"/>
    </row>
    <row r="6" spans="2:14" ht="17.25" customHeight="1" x14ac:dyDescent="0.2">
      <c r="B6" s="9"/>
      <c r="C6" s="10"/>
      <c r="D6" s="11"/>
      <c r="E6" s="12" t="s">
        <v>4</v>
      </c>
      <c r="F6" s="13" t="s">
        <v>13</v>
      </c>
      <c r="G6" s="12"/>
      <c r="H6" s="12"/>
      <c r="K6" s="93"/>
      <c r="L6" s="93"/>
      <c r="M6" s="93"/>
      <c r="N6" s="93"/>
    </row>
    <row r="7" spans="2:14" ht="17.25" customHeight="1" x14ac:dyDescent="0.2">
      <c r="B7" s="14"/>
      <c r="C7" s="15"/>
      <c r="D7" s="16" t="s">
        <v>26</v>
      </c>
      <c r="E7" s="17" t="s">
        <v>27</v>
      </c>
      <c r="F7" s="18" t="s">
        <v>28</v>
      </c>
      <c r="G7" s="19"/>
      <c r="H7" s="17"/>
      <c r="K7" s="94" t="s">
        <v>32</v>
      </c>
      <c r="L7" s="94"/>
      <c r="M7" s="20"/>
      <c r="N7" s="20"/>
    </row>
    <row r="8" spans="2:14" ht="12.95" customHeight="1" thickBot="1" x14ac:dyDescent="0.25">
      <c r="B8" s="21"/>
      <c r="C8" s="22"/>
      <c r="D8" s="23" t="s">
        <v>8</v>
      </c>
      <c r="E8" s="24" t="s">
        <v>10</v>
      </c>
      <c r="F8" s="25" t="s">
        <v>11</v>
      </c>
      <c r="G8" s="24"/>
      <c r="H8" s="24"/>
      <c r="K8" s="94"/>
      <c r="L8" s="94"/>
      <c r="M8" s="20"/>
      <c r="N8" s="20"/>
    </row>
    <row r="9" spans="2:14" ht="9.9499999999999993" customHeight="1" thickBot="1" x14ac:dyDescent="0.25">
      <c r="B9" s="77"/>
      <c r="C9" s="78"/>
      <c r="D9" s="78"/>
      <c r="E9" s="78"/>
      <c r="F9" s="79"/>
      <c r="G9" s="26"/>
      <c r="H9" s="76"/>
      <c r="K9" s="95" t="s">
        <v>33</v>
      </c>
      <c r="L9" s="20"/>
      <c r="M9" s="20"/>
      <c r="N9" s="20"/>
    </row>
    <row r="10" spans="2:14" ht="9.9499999999999993" customHeight="1" x14ac:dyDescent="0.2">
      <c r="B10" s="71" t="s">
        <v>18</v>
      </c>
      <c r="C10" s="72"/>
      <c r="D10" s="72"/>
      <c r="E10" s="73"/>
      <c r="F10" s="107"/>
      <c r="G10" s="76"/>
      <c r="H10" s="76"/>
      <c r="K10" s="95"/>
      <c r="L10" s="20"/>
      <c r="M10" s="20"/>
      <c r="N10" s="20"/>
    </row>
    <row r="11" spans="2:14" ht="9.9499999999999993" customHeight="1" x14ac:dyDescent="0.2">
      <c r="B11" s="97"/>
      <c r="C11" s="98"/>
      <c r="D11" s="98"/>
      <c r="E11" s="99"/>
      <c r="F11" s="113"/>
      <c r="G11" s="76"/>
      <c r="H11" s="76"/>
      <c r="K11" s="96"/>
      <c r="L11" s="20"/>
      <c r="M11" s="101"/>
      <c r="N11" s="20"/>
    </row>
    <row r="12" spans="2:14" ht="9.9499999999999993" customHeight="1" x14ac:dyDescent="0.2">
      <c r="B12" s="83">
        <v>1</v>
      </c>
      <c r="C12" s="108"/>
      <c r="D12" s="110"/>
      <c r="E12" s="110"/>
      <c r="F12" s="89" t="str">
        <f>IF(K12="",IF(E12&lt;&gt;0,IF(D12&lt;&gt;0,ROUND(D12/E12,3),""),""),ROUND(K12,3))</f>
        <v/>
      </c>
      <c r="G12" s="76"/>
      <c r="H12" s="76"/>
      <c r="K12" s="104"/>
      <c r="L12" s="20"/>
      <c r="M12" s="101"/>
      <c r="N12" s="20"/>
    </row>
    <row r="13" spans="2:14" ht="9.9499999999999993" customHeight="1" x14ac:dyDescent="0.2">
      <c r="B13" s="84"/>
      <c r="C13" s="109"/>
      <c r="D13" s="111"/>
      <c r="E13" s="111"/>
      <c r="F13" s="90"/>
      <c r="G13" s="76"/>
      <c r="H13" s="76"/>
      <c r="K13" s="105"/>
      <c r="L13" s="20"/>
      <c r="M13" s="101"/>
      <c r="N13" s="20"/>
    </row>
    <row r="14" spans="2:14" ht="9.9499999999999993" customHeight="1" x14ac:dyDescent="0.2">
      <c r="B14" s="83">
        <v>2</v>
      </c>
      <c r="C14" s="108"/>
      <c r="D14" s="110"/>
      <c r="E14" s="110"/>
      <c r="F14" s="89" t="str">
        <f t="shared" ref="F14" si="0">IF(K14="",IF(E14&lt;&gt;0,IF(D14&lt;&gt;0,ROUND(D14/E14,3),""),""),ROUND(K14,3))</f>
        <v/>
      </c>
      <c r="G14" s="76"/>
      <c r="H14" s="76"/>
      <c r="K14" s="104"/>
      <c r="L14" s="20"/>
      <c r="M14" s="101"/>
      <c r="N14" s="20"/>
    </row>
    <row r="15" spans="2:14" ht="9.9499999999999993" customHeight="1" x14ac:dyDescent="0.2">
      <c r="B15" s="84"/>
      <c r="C15" s="109"/>
      <c r="D15" s="111"/>
      <c r="E15" s="111"/>
      <c r="F15" s="90"/>
      <c r="G15" s="76"/>
      <c r="H15" s="76"/>
      <c r="K15" s="105"/>
      <c r="M15" s="101"/>
    </row>
    <row r="16" spans="2:14" ht="9.9499999999999993" customHeight="1" x14ac:dyDescent="0.2">
      <c r="B16" s="83">
        <v>3</v>
      </c>
      <c r="C16" s="108"/>
      <c r="D16" s="110"/>
      <c r="E16" s="110"/>
      <c r="F16" s="89" t="str">
        <f t="shared" ref="F16" si="1">IF(K16="",IF(E16&lt;&gt;0,IF(D16&lt;&gt;0,ROUND(D16/E16,3),""),""),ROUND(K16,3))</f>
        <v/>
      </c>
      <c r="G16" s="76"/>
      <c r="H16" s="76"/>
      <c r="K16" s="104"/>
      <c r="L16" s="27"/>
      <c r="M16" s="101"/>
      <c r="N16" s="27"/>
    </row>
    <row r="17" spans="2:17" ht="9.9499999999999993" customHeight="1" x14ac:dyDescent="0.2">
      <c r="B17" s="84"/>
      <c r="C17" s="109"/>
      <c r="D17" s="111"/>
      <c r="E17" s="111"/>
      <c r="F17" s="90"/>
      <c r="G17" s="76"/>
      <c r="H17" s="76"/>
      <c r="K17" s="105"/>
      <c r="L17" s="27"/>
      <c r="M17" s="101"/>
      <c r="N17" s="27"/>
    </row>
    <row r="18" spans="2:17" ht="9.9499999999999993" customHeight="1" x14ac:dyDescent="0.2">
      <c r="B18" s="83">
        <v>4</v>
      </c>
      <c r="C18" s="108"/>
      <c r="D18" s="110"/>
      <c r="E18" s="110"/>
      <c r="F18" s="89" t="str">
        <f t="shared" ref="F18" si="2">IF(K18="",IF(E18&lt;&gt;0,IF(D18&lt;&gt;0,ROUND(D18/E18,3),""),""),ROUND(K18,3))</f>
        <v/>
      </c>
      <c r="G18" s="76"/>
      <c r="H18" s="76"/>
      <c r="K18" s="104"/>
      <c r="L18" s="27"/>
      <c r="M18" s="101"/>
      <c r="N18" s="27"/>
    </row>
    <row r="19" spans="2:17" ht="9.9499999999999993" customHeight="1" x14ac:dyDescent="0.2">
      <c r="B19" s="84"/>
      <c r="C19" s="109"/>
      <c r="D19" s="111"/>
      <c r="E19" s="111"/>
      <c r="F19" s="90"/>
      <c r="G19" s="76"/>
      <c r="H19" s="76"/>
      <c r="K19" s="105"/>
      <c r="L19" s="27"/>
      <c r="M19" s="101"/>
      <c r="N19" s="27"/>
    </row>
    <row r="20" spans="2:17" ht="9.9499999999999993" customHeight="1" x14ac:dyDescent="0.2">
      <c r="B20" s="83">
        <v>5</v>
      </c>
      <c r="C20" s="108"/>
      <c r="D20" s="110"/>
      <c r="E20" s="110"/>
      <c r="F20" s="89" t="str">
        <f t="shared" ref="F20" si="3">IF(K20="",IF(E20&lt;&gt;0,IF(D20&lt;&gt;0,ROUND(D20/E20,3),""),""),ROUND(K20,3))</f>
        <v/>
      </c>
      <c r="G20" s="76"/>
      <c r="H20" s="76"/>
      <c r="K20" s="104"/>
      <c r="L20" s="17"/>
      <c r="M20" s="101"/>
      <c r="N20" s="17"/>
    </row>
    <row r="21" spans="2:17" ht="9.9499999999999993" customHeight="1" x14ac:dyDescent="0.2">
      <c r="B21" s="84"/>
      <c r="C21" s="109"/>
      <c r="D21" s="111"/>
      <c r="E21" s="111"/>
      <c r="F21" s="90"/>
      <c r="G21" s="76"/>
      <c r="H21" s="76"/>
      <c r="K21" s="105"/>
      <c r="L21" s="17"/>
      <c r="M21" s="101"/>
      <c r="N21" s="17"/>
    </row>
    <row r="22" spans="2:17" ht="9.9499999999999993" customHeight="1" x14ac:dyDescent="0.2">
      <c r="B22" s="83">
        <v>6</v>
      </c>
      <c r="C22" s="108"/>
      <c r="D22" s="110"/>
      <c r="E22" s="110"/>
      <c r="F22" s="89" t="str">
        <f t="shared" ref="F22" si="4">IF(K22="",IF(E22&lt;&gt;0,IF(D22&lt;&gt;0,ROUND(D22/E22,3),""),""),ROUND(K22,3))</f>
        <v/>
      </c>
      <c r="G22" s="76"/>
      <c r="H22" s="76"/>
      <c r="K22" s="104"/>
      <c r="M22" s="101"/>
    </row>
    <row r="23" spans="2:17" ht="9.9499999999999993" customHeight="1" x14ac:dyDescent="0.2">
      <c r="B23" s="84"/>
      <c r="C23" s="109"/>
      <c r="D23" s="111"/>
      <c r="E23" s="111"/>
      <c r="F23" s="90"/>
      <c r="G23" s="76"/>
      <c r="H23" s="76"/>
      <c r="K23" s="105"/>
      <c r="M23" s="101"/>
    </row>
    <row r="24" spans="2:17" ht="9.9499999999999993" customHeight="1" x14ac:dyDescent="0.2">
      <c r="B24" s="83">
        <v>7</v>
      </c>
      <c r="C24" s="108"/>
      <c r="D24" s="110"/>
      <c r="E24" s="110"/>
      <c r="F24" s="89" t="str">
        <f t="shared" ref="F24" si="5">IF(K24="",IF(E24&lt;&gt;0,IF(D24&lt;&gt;0,ROUND(D24/E24,3),""),""),ROUND(K24,3))</f>
        <v/>
      </c>
      <c r="G24" s="76"/>
      <c r="H24" s="76"/>
      <c r="K24" s="104"/>
      <c r="M24" s="101"/>
    </row>
    <row r="25" spans="2:17" ht="9.9499999999999993" customHeight="1" x14ac:dyDescent="0.2">
      <c r="B25" s="84"/>
      <c r="C25" s="109"/>
      <c r="D25" s="111"/>
      <c r="E25" s="111"/>
      <c r="F25" s="90"/>
      <c r="G25" s="76"/>
      <c r="H25" s="76"/>
      <c r="K25" s="105"/>
      <c r="M25" s="101"/>
    </row>
    <row r="26" spans="2:17" ht="9.9499999999999993" customHeight="1" x14ac:dyDescent="0.2">
      <c r="B26" s="68" t="s">
        <v>19</v>
      </c>
      <c r="C26" s="69"/>
      <c r="D26" s="69"/>
      <c r="E26" s="70"/>
      <c r="F26" s="106"/>
      <c r="G26" s="76"/>
      <c r="H26" s="76"/>
    </row>
    <row r="27" spans="2:17" ht="9.9499999999999993" customHeight="1" thickBot="1" x14ac:dyDescent="0.25">
      <c r="B27" s="71"/>
      <c r="C27" s="72"/>
      <c r="D27" s="72"/>
      <c r="E27" s="73"/>
      <c r="F27" s="107"/>
      <c r="G27" s="76"/>
      <c r="H27" s="76"/>
      <c r="K27" s="103" t="s">
        <v>41</v>
      </c>
      <c r="L27" s="103"/>
      <c r="M27" s="103"/>
      <c r="N27" s="103"/>
      <c r="O27" s="103"/>
      <c r="P27" s="103"/>
      <c r="Q27" s="103"/>
    </row>
    <row r="28" spans="2:17" ht="9.9499999999999993" customHeight="1" thickBot="1" x14ac:dyDescent="0.25">
      <c r="B28" s="77"/>
      <c r="C28" s="78"/>
      <c r="D28" s="78"/>
      <c r="E28" s="78"/>
      <c r="F28" s="79"/>
      <c r="G28" s="26"/>
      <c r="H28" s="76"/>
      <c r="K28" s="103"/>
      <c r="L28" s="103"/>
      <c r="M28" s="103"/>
      <c r="N28" s="103"/>
      <c r="O28" s="103"/>
      <c r="P28" s="103"/>
      <c r="Q28" s="103"/>
    </row>
    <row r="29" spans="2:17" ht="18" customHeight="1" x14ac:dyDescent="0.2">
      <c r="C29" s="29"/>
      <c r="D29" s="30" t="s">
        <v>25</v>
      </c>
      <c r="E29" s="37" t="str">
        <f>IF(SUM(F12:F25)=0,"",ROUND(SUM(F12:F25),3))</f>
        <v/>
      </c>
      <c r="F29" s="32" t="s">
        <v>11</v>
      </c>
      <c r="H29" s="33"/>
      <c r="K29" s="1" t="s">
        <v>42</v>
      </c>
    </row>
    <row r="30" spans="2:17" ht="18" customHeight="1" x14ac:dyDescent="0.2">
      <c r="C30" s="34"/>
      <c r="D30" s="30" t="s">
        <v>24</v>
      </c>
      <c r="E30" s="37" t="str">
        <f>IF(SUM(F10:F27)=0,"",ROUND(SUM(F10:F27),3))</f>
        <v/>
      </c>
      <c r="F30" s="32" t="s">
        <v>11</v>
      </c>
      <c r="H30" s="35"/>
    </row>
    <row r="31" spans="2:17" ht="18" customHeight="1" x14ac:dyDescent="0.2">
      <c r="C31" s="34"/>
      <c r="D31" s="30" t="s">
        <v>23</v>
      </c>
      <c r="E31" s="37" t="str">
        <f>IF(E30="","",ROUND(1/E30,3))</f>
        <v/>
      </c>
      <c r="F31" s="32" t="s">
        <v>9</v>
      </c>
      <c r="H31" s="35"/>
    </row>
    <row r="32" spans="2:17" ht="18" customHeight="1" x14ac:dyDescent="0.2">
      <c r="D32" s="34"/>
      <c r="E32" s="35"/>
      <c r="F32" s="30"/>
      <c r="G32" s="36"/>
      <c r="H32" s="32"/>
      <c r="I32" s="33"/>
    </row>
    <row r="33" spans="2:8" ht="18" customHeight="1" x14ac:dyDescent="0.2">
      <c r="D33" s="34"/>
      <c r="E33" s="35"/>
      <c r="F33" s="30"/>
      <c r="G33" s="31"/>
      <c r="H33" s="32"/>
    </row>
    <row r="35" spans="2:8" x14ac:dyDescent="0.2">
      <c r="B35" s="1"/>
    </row>
    <row r="36" spans="2:8" x14ac:dyDescent="0.2">
      <c r="B36" s="1"/>
    </row>
    <row r="37" spans="2:8" x14ac:dyDescent="0.2">
      <c r="B37" s="1"/>
    </row>
    <row r="38" spans="2:8" ht="17.25" customHeight="1" x14ac:dyDescent="0.2">
      <c r="B38" s="1"/>
    </row>
    <row r="39" spans="2:8" ht="17.25" customHeight="1" x14ac:dyDescent="0.2">
      <c r="B39" s="1"/>
    </row>
    <row r="40" spans="2:8" ht="17.25" customHeight="1" x14ac:dyDescent="0.2">
      <c r="B40" s="1"/>
    </row>
    <row r="41" spans="2:8" ht="17.25" customHeight="1" x14ac:dyDescent="0.2">
      <c r="B41" s="1"/>
    </row>
    <row r="42" spans="2:8" ht="12" customHeight="1" x14ac:dyDescent="0.2">
      <c r="B42" s="1"/>
    </row>
    <row r="43" spans="2:8" ht="12" customHeight="1" x14ac:dyDescent="0.2">
      <c r="B43" s="1"/>
    </row>
    <row r="44" spans="2:8" ht="12" customHeight="1" x14ac:dyDescent="0.2">
      <c r="B44" s="1"/>
    </row>
    <row r="45" spans="2:8" ht="12" customHeight="1" x14ac:dyDescent="0.2">
      <c r="B45" s="1"/>
    </row>
    <row r="46" spans="2:8" ht="12" customHeight="1" x14ac:dyDescent="0.2">
      <c r="B46" s="1"/>
    </row>
    <row r="47" spans="2:8" ht="12" customHeight="1" x14ac:dyDescent="0.2">
      <c r="B47" s="1"/>
    </row>
    <row r="48" spans="2:8" ht="12" customHeight="1" x14ac:dyDescent="0.2">
      <c r="B48" s="1"/>
    </row>
    <row r="49" spans="2:2" ht="12" customHeight="1" x14ac:dyDescent="0.2">
      <c r="B49" s="1"/>
    </row>
    <row r="50" spans="2:2" ht="12" customHeight="1" x14ac:dyDescent="0.2">
      <c r="B50" s="1"/>
    </row>
    <row r="51" spans="2:2" ht="12" customHeight="1" x14ac:dyDescent="0.2">
      <c r="B51" s="1"/>
    </row>
    <row r="52" spans="2:2" ht="12" customHeight="1" x14ac:dyDescent="0.2">
      <c r="B52" s="1"/>
    </row>
    <row r="53" spans="2:2" ht="12" customHeight="1" x14ac:dyDescent="0.2">
      <c r="B53" s="1"/>
    </row>
    <row r="54" spans="2:2" ht="12" customHeight="1" x14ac:dyDescent="0.2">
      <c r="B54" s="1"/>
    </row>
    <row r="55" spans="2:2" ht="12" customHeight="1" x14ac:dyDescent="0.2">
      <c r="B55" s="1"/>
    </row>
    <row r="56" spans="2:2" ht="12" customHeight="1" x14ac:dyDescent="0.2">
      <c r="B56" s="1"/>
    </row>
    <row r="57" spans="2:2" ht="12" customHeight="1" x14ac:dyDescent="0.2">
      <c r="B57" s="1"/>
    </row>
    <row r="58" spans="2:2" ht="12" customHeight="1" x14ac:dyDescent="0.2">
      <c r="B58" s="1"/>
    </row>
    <row r="59" spans="2:2" ht="12" customHeight="1" x14ac:dyDescent="0.2">
      <c r="B59" s="1"/>
    </row>
    <row r="60" spans="2:2" ht="20.25" customHeight="1" x14ac:dyDescent="0.2">
      <c r="B60" s="1"/>
    </row>
    <row r="61" spans="2:2" ht="20.25" customHeight="1" x14ac:dyDescent="0.2">
      <c r="B61" s="1"/>
    </row>
    <row r="62" spans="2:2" ht="20.25" customHeight="1" x14ac:dyDescent="0.2"/>
    <row r="63" spans="2:2" ht="20.25" customHeight="1" x14ac:dyDescent="0.2"/>
    <row r="64" spans="2:2" ht="20.25" customHeight="1" x14ac:dyDescent="0.2"/>
    <row r="65" s="28" customFormat="1" ht="20.25" customHeight="1" x14ac:dyDescent="0.2"/>
  </sheetData>
  <sheetProtection sheet="1" objects="1" scenarios="1" formatCells="0"/>
  <mergeCells count="74">
    <mergeCell ref="F18:F19"/>
    <mergeCell ref="B3:F4"/>
    <mergeCell ref="K3:N6"/>
    <mergeCell ref="K7:L8"/>
    <mergeCell ref="H9:H10"/>
    <mergeCell ref="K9:K11"/>
    <mergeCell ref="B10:E11"/>
    <mergeCell ref="F10:F11"/>
    <mergeCell ref="G10:G11"/>
    <mergeCell ref="H11:H12"/>
    <mergeCell ref="K12:K13"/>
    <mergeCell ref="H13:H14"/>
    <mergeCell ref="B14:B15"/>
    <mergeCell ref="C14:C15"/>
    <mergeCell ref="D14:D15"/>
    <mergeCell ref="F12:F13"/>
    <mergeCell ref="E14:E15"/>
    <mergeCell ref="G16:G17"/>
    <mergeCell ref="G14:G15"/>
    <mergeCell ref="K14:K15"/>
    <mergeCell ref="H15:H16"/>
    <mergeCell ref="F14:F15"/>
    <mergeCell ref="G12:G13"/>
    <mergeCell ref="K16:K17"/>
    <mergeCell ref="H17:H18"/>
    <mergeCell ref="B18:B19"/>
    <mergeCell ref="C18:C19"/>
    <mergeCell ref="D18:D19"/>
    <mergeCell ref="E18:E19"/>
    <mergeCell ref="B16:B17"/>
    <mergeCell ref="C16:C17"/>
    <mergeCell ref="D16:D17"/>
    <mergeCell ref="E16:E17"/>
    <mergeCell ref="F16:F17"/>
    <mergeCell ref="B12:B13"/>
    <mergeCell ref="C12:C13"/>
    <mergeCell ref="D12:D13"/>
    <mergeCell ref="E12:E13"/>
    <mergeCell ref="B22:B23"/>
    <mergeCell ref="C22:C23"/>
    <mergeCell ref="D22:D23"/>
    <mergeCell ref="E22:E23"/>
    <mergeCell ref="F22:F23"/>
    <mergeCell ref="B20:B21"/>
    <mergeCell ref="C20:C21"/>
    <mergeCell ref="D20:D21"/>
    <mergeCell ref="E20:E21"/>
    <mergeCell ref="F20:F21"/>
    <mergeCell ref="G24:G25"/>
    <mergeCell ref="K20:K21"/>
    <mergeCell ref="H21:H22"/>
    <mergeCell ref="G22:G23"/>
    <mergeCell ref="K22:K23"/>
    <mergeCell ref="H23:H24"/>
    <mergeCell ref="H19:H20"/>
    <mergeCell ref="G20:G21"/>
    <mergeCell ref="K18:K19"/>
    <mergeCell ref="G18:G19"/>
    <mergeCell ref="B2:F2"/>
    <mergeCell ref="M11:M25"/>
    <mergeCell ref="K27:Q28"/>
    <mergeCell ref="B9:F9"/>
    <mergeCell ref="B28:F28"/>
    <mergeCell ref="K24:K25"/>
    <mergeCell ref="H25:H26"/>
    <mergeCell ref="B26:E27"/>
    <mergeCell ref="F26:F27"/>
    <mergeCell ref="G26:G27"/>
    <mergeCell ref="H27:H28"/>
    <mergeCell ref="B24:B25"/>
    <mergeCell ref="C24:C25"/>
    <mergeCell ref="D24:D25"/>
    <mergeCell ref="E24:E25"/>
    <mergeCell ref="F24:F25"/>
  </mergeCells>
  <printOptions horizontalCentered="1"/>
  <pageMargins left="0.19685039370078741" right="0.19685039370078741" top="0.78740157480314965" bottom="0.19685039370078741" header="0" footer="0"/>
  <pageSetup paperSize="9" scale="13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AlsBildKopierenKLEIN">
                <anchor moveWithCells="1" sizeWithCells="1">
                  <from>
                    <xdr:col>10</xdr:col>
                    <xdr:colOff>161925</xdr:colOff>
                    <xdr:row>29</xdr:row>
                    <xdr:rowOff>200025</xdr:rowOff>
                  </from>
                  <to>
                    <xdr:col>11</xdr:col>
                    <xdr:colOff>638175</xdr:colOff>
                    <xdr:row>32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E1805-A418-4B7E-AB5C-5179B21D6AB1}">
  <sheetPr codeName="Tabelle26">
    <pageSetUpPr fitToPage="1"/>
  </sheetPr>
  <dimension ref="B2:P65"/>
  <sheetViews>
    <sheetView showGridLines="0" tabSelected="1" zoomScale="115" zoomScaleNormal="115" workbookViewId="0">
      <selection activeCell="B2" sqref="B2:H35"/>
    </sheetView>
  </sheetViews>
  <sheetFormatPr baseColWidth="10" defaultColWidth="11.42578125" defaultRowHeight="12.75" x14ac:dyDescent="0.2"/>
  <cols>
    <col min="1" max="1" width="5" style="1" customWidth="1"/>
    <col min="2" max="2" width="5.5703125" style="28" customWidth="1"/>
    <col min="3" max="3" width="38.5703125" style="1" customWidth="1"/>
    <col min="4" max="8" width="13.5703125" style="1" customWidth="1"/>
    <col min="9" max="9" width="4.42578125" style="1" customWidth="1"/>
    <col min="10" max="16384" width="11.42578125" style="1"/>
  </cols>
  <sheetData>
    <row r="2" spans="2:14" ht="20.25" x14ac:dyDescent="0.2">
      <c r="B2" s="91" t="s">
        <v>48</v>
      </c>
      <c r="C2" s="91"/>
      <c r="D2" s="91"/>
      <c r="E2" s="91"/>
      <c r="F2" s="91"/>
      <c r="G2" s="91"/>
      <c r="H2" s="91"/>
    </row>
    <row r="3" spans="2:14" ht="13.5" customHeight="1" x14ac:dyDescent="0.2">
      <c r="B3" s="92" t="s">
        <v>49</v>
      </c>
      <c r="C3" s="92"/>
      <c r="D3" s="92"/>
      <c r="E3" s="92"/>
      <c r="F3" s="92"/>
      <c r="G3" s="92"/>
      <c r="H3" s="92"/>
      <c r="K3" s="93" t="s">
        <v>31</v>
      </c>
      <c r="L3" s="93"/>
      <c r="M3" s="93"/>
      <c r="N3" s="93"/>
    </row>
    <row r="4" spans="2:14" ht="5.45" customHeight="1" thickBot="1" x14ac:dyDescent="0.25">
      <c r="B4" s="128"/>
      <c r="C4" s="128"/>
      <c r="D4" s="128"/>
      <c r="E4" s="128"/>
      <c r="F4" s="128"/>
      <c r="G4" s="128"/>
      <c r="H4" s="128"/>
      <c r="K4" s="93"/>
      <c r="L4" s="93"/>
      <c r="M4" s="93"/>
      <c r="N4" s="93"/>
    </row>
    <row r="5" spans="2:14" ht="17.25" customHeight="1" x14ac:dyDescent="0.2">
      <c r="B5" s="3" t="s">
        <v>0</v>
      </c>
      <c r="C5" s="4" t="s">
        <v>16</v>
      </c>
      <c r="D5" s="5" t="s">
        <v>1</v>
      </c>
      <c r="E5" s="5" t="s">
        <v>2</v>
      </c>
      <c r="F5" s="5" t="s">
        <v>12</v>
      </c>
      <c r="G5" s="5" t="s">
        <v>3</v>
      </c>
      <c r="H5" s="7" t="s">
        <v>6</v>
      </c>
      <c r="K5" s="93"/>
      <c r="L5" s="93"/>
      <c r="M5" s="93"/>
      <c r="N5" s="93"/>
    </row>
    <row r="6" spans="2:14" ht="17.25" customHeight="1" x14ac:dyDescent="0.2">
      <c r="B6" s="9"/>
      <c r="C6" s="10"/>
      <c r="D6" s="11"/>
      <c r="E6" s="11" t="s">
        <v>4</v>
      </c>
      <c r="F6" s="11" t="s">
        <v>13</v>
      </c>
      <c r="G6" s="11" t="s">
        <v>5</v>
      </c>
      <c r="H6" s="13" t="s">
        <v>7</v>
      </c>
      <c r="K6" s="93"/>
      <c r="L6" s="93"/>
      <c r="M6" s="93"/>
      <c r="N6" s="93"/>
    </row>
    <row r="7" spans="2:14" ht="17.25" customHeight="1" x14ac:dyDescent="0.2">
      <c r="B7" s="14"/>
      <c r="C7" s="15"/>
      <c r="D7" s="16" t="s">
        <v>26</v>
      </c>
      <c r="E7" s="16" t="s">
        <v>27</v>
      </c>
      <c r="F7" s="38" t="s">
        <v>28</v>
      </c>
      <c r="G7" s="38" t="s">
        <v>29</v>
      </c>
      <c r="H7" s="39" t="s">
        <v>30</v>
      </c>
      <c r="K7" s="94" t="s">
        <v>32</v>
      </c>
      <c r="L7" s="94"/>
      <c r="M7" s="20"/>
      <c r="N7" s="20"/>
    </row>
    <row r="8" spans="2:14" ht="12.95" customHeight="1" thickBot="1" x14ac:dyDescent="0.25">
      <c r="B8" s="40"/>
      <c r="C8" s="41"/>
      <c r="D8" s="42" t="s">
        <v>8</v>
      </c>
      <c r="E8" s="42" t="s">
        <v>10</v>
      </c>
      <c r="F8" s="42" t="s">
        <v>11</v>
      </c>
      <c r="G8" s="42" t="s">
        <v>14</v>
      </c>
      <c r="H8" s="43" t="s">
        <v>15</v>
      </c>
      <c r="K8" s="94"/>
      <c r="L8" s="94"/>
      <c r="M8" s="20"/>
      <c r="N8" s="20"/>
    </row>
    <row r="9" spans="2:14" ht="9.9499999999999993" customHeight="1" thickBot="1" x14ac:dyDescent="0.25">
      <c r="B9" s="77"/>
      <c r="C9" s="78"/>
      <c r="D9" s="78"/>
      <c r="E9" s="78"/>
      <c r="F9" s="78"/>
      <c r="G9" s="79"/>
      <c r="H9" s="129">
        <v>22</v>
      </c>
      <c r="K9" s="95" t="s">
        <v>33</v>
      </c>
      <c r="L9" s="20"/>
      <c r="M9" s="20"/>
      <c r="N9" s="20"/>
    </row>
    <row r="10" spans="2:14" ht="9.9499999999999993" customHeight="1" x14ac:dyDescent="0.2">
      <c r="B10" s="71" t="s">
        <v>18</v>
      </c>
      <c r="C10" s="72"/>
      <c r="D10" s="72"/>
      <c r="E10" s="73"/>
      <c r="F10" s="131">
        <v>0.13</v>
      </c>
      <c r="G10" s="118">
        <f>IF(OR(F10="",$H$9="",$H$27=""),"",ROUND(F10*$G$33,1))</f>
        <v>1.1000000000000001</v>
      </c>
      <c r="H10" s="130"/>
      <c r="K10" s="95"/>
      <c r="L10" s="20"/>
      <c r="M10" s="20"/>
      <c r="N10" s="20"/>
    </row>
    <row r="11" spans="2:14" ht="9.9499999999999993" customHeight="1" x14ac:dyDescent="0.2">
      <c r="B11" s="97"/>
      <c r="C11" s="98"/>
      <c r="D11" s="98"/>
      <c r="E11" s="99"/>
      <c r="F11" s="132"/>
      <c r="G11" s="119"/>
      <c r="H11" s="114">
        <f>IF($G$33="","",IF(G10="",H9,ROUND(IF($H$9&lt;$H$27,H9+G10,H9-G10),1)))</f>
        <v>20.9</v>
      </c>
      <c r="K11" s="96"/>
      <c r="L11" s="20"/>
      <c r="M11" s="101"/>
      <c r="N11" s="20"/>
    </row>
    <row r="12" spans="2:14" ht="9.9499999999999993" customHeight="1" x14ac:dyDescent="0.2">
      <c r="B12" s="83">
        <v>1</v>
      </c>
      <c r="C12" s="122" t="s">
        <v>44</v>
      </c>
      <c r="D12" s="124">
        <v>1.4999999999999999E-2</v>
      </c>
      <c r="E12" s="124">
        <v>0.7</v>
      </c>
      <c r="F12" s="126">
        <f>IF(K12="",IF(E12&lt;&gt;0,IF(D12&lt;&gt;0,ROUND(D12/E12,3),""),""),ROUND(K12,3))</f>
        <v>2.1000000000000001E-2</v>
      </c>
      <c r="G12" s="118">
        <f t="shared" ref="G12" si="0">IF(OR(F12="",$H$9="",$H$27=""),"",ROUND(F12*$G$33,1))</f>
        <v>0.2</v>
      </c>
      <c r="H12" s="115"/>
      <c r="K12" s="81"/>
      <c r="L12" s="20"/>
      <c r="M12" s="101"/>
      <c r="N12" s="20"/>
    </row>
    <row r="13" spans="2:14" ht="9.9499999999999993" customHeight="1" x14ac:dyDescent="0.2">
      <c r="B13" s="84"/>
      <c r="C13" s="123"/>
      <c r="D13" s="125"/>
      <c r="E13" s="125"/>
      <c r="F13" s="127"/>
      <c r="G13" s="119"/>
      <c r="H13" s="114">
        <f t="shared" ref="H13" si="1">IF($F$30="","",IF(G12="",H11,ROUND(IF($H$9&lt;$H$27,H11+G12,H11-G12),1)))</f>
        <v>20.7</v>
      </c>
      <c r="K13" s="82"/>
      <c r="L13" s="20"/>
      <c r="M13" s="101"/>
      <c r="N13" s="20"/>
    </row>
    <row r="14" spans="2:14" ht="9.9499999999999993" customHeight="1" x14ac:dyDescent="0.2">
      <c r="B14" s="83">
        <v>2</v>
      </c>
      <c r="C14" s="122" t="s">
        <v>45</v>
      </c>
      <c r="D14" s="124">
        <v>0.24</v>
      </c>
      <c r="E14" s="124">
        <v>0.33</v>
      </c>
      <c r="F14" s="126">
        <f t="shared" ref="F14" si="2">IF(K14="",IF(E14&lt;&gt;0,IF(D14&lt;&gt;0,ROUND(D14/E14,3),""),""),ROUND(K14,3))</f>
        <v>0.72699999999999998</v>
      </c>
      <c r="G14" s="118">
        <f t="shared" ref="G14" si="3">IF(OR(F14="",$H$9="",$H$27=""),"",ROUND(F14*$G$33,1))</f>
        <v>5.9</v>
      </c>
      <c r="H14" s="115"/>
      <c r="K14" s="81"/>
      <c r="L14" s="20"/>
      <c r="M14" s="101"/>
      <c r="N14" s="20"/>
    </row>
    <row r="15" spans="2:14" ht="9.9499999999999993" customHeight="1" x14ac:dyDescent="0.2">
      <c r="B15" s="84"/>
      <c r="C15" s="123"/>
      <c r="D15" s="125"/>
      <c r="E15" s="125"/>
      <c r="F15" s="127"/>
      <c r="G15" s="119"/>
      <c r="H15" s="114">
        <f t="shared" ref="H15" si="4">IF($F$30="","",IF(G14="",H13,ROUND(IF($H$9&lt;$H$27,H13+G14,H13-G14),1)))</f>
        <v>14.8</v>
      </c>
      <c r="K15" s="82"/>
      <c r="M15" s="101"/>
    </row>
    <row r="16" spans="2:14" ht="9.9499999999999993" customHeight="1" x14ac:dyDescent="0.2">
      <c r="B16" s="83">
        <v>3</v>
      </c>
      <c r="C16" s="122" t="s">
        <v>46</v>
      </c>
      <c r="D16" s="124">
        <v>0.06</v>
      </c>
      <c r="E16" s="124">
        <v>0.03</v>
      </c>
      <c r="F16" s="126">
        <f t="shared" ref="F16" si="5">IF(K16="",IF(E16&lt;&gt;0,IF(D16&lt;&gt;0,ROUND(D16/E16,3),""),""),ROUND(K16,3))</f>
        <v>2</v>
      </c>
      <c r="G16" s="118">
        <f t="shared" ref="G16" si="6">IF(OR(F16="",$H$9="",$H$27=""),"",ROUND(F16*$G$33,1))</f>
        <v>16.3</v>
      </c>
      <c r="H16" s="115"/>
      <c r="K16" s="81"/>
      <c r="L16" s="27"/>
      <c r="M16" s="101"/>
      <c r="N16" s="27"/>
    </row>
    <row r="17" spans="2:16" ht="9.9499999999999993" customHeight="1" x14ac:dyDescent="0.2">
      <c r="B17" s="84"/>
      <c r="C17" s="123"/>
      <c r="D17" s="125"/>
      <c r="E17" s="125"/>
      <c r="F17" s="127"/>
      <c r="G17" s="119"/>
      <c r="H17" s="114">
        <f t="shared" ref="H17" si="7">IF($F$30="","",IF(G16="",H15,ROUND(IF($H$9&lt;$H$27,H15+G16,H15-G16),1)))</f>
        <v>-1.5</v>
      </c>
      <c r="K17" s="82"/>
      <c r="L17" s="27"/>
      <c r="M17" s="101"/>
      <c r="N17" s="27"/>
    </row>
    <row r="18" spans="2:16" ht="9.9499999999999993" customHeight="1" x14ac:dyDescent="0.2">
      <c r="B18" s="83">
        <v>4</v>
      </c>
      <c r="C18" s="122" t="s">
        <v>43</v>
      </c>
      <c r="D18" s="124">
        <v>0.04</v>
      </c>
      <c r="E18" s="124"/>
      <c r="F18" s="126">
        <f t="shared" ref="F18" si="8">IF(K18="",IF(E18&lt;&gt;0,IF(D18&lt;&gt;0,ROUND(D18/E18,3),""),""),ROUND(K18,3))</f>
        <v>0.18</v>
      </c>
      <c r="G18" s="118">
        <f t="shared" ref="G18" si="9">IF(OR(F18="",$H$9="",$H$27=""),"",ROUND(F18*$G$33,1))</f>
        <v>1.5</v>
      </c>
      <c r="H18" s="115"/>
      <c r="K18" s="81">
        <v>0.18</v>
      </c>
      <c r="L18" s="27"/>
      <c r="M18" s="101"/>
      <c r="N18" s="27"/>
    </row>
    <row r="19" spans="2:16" ht="9.9499999999999993" customHeight="1" x14ac:dyDescent="0.2">
      <c r="B19" s="84"/>
      <c r="C19" s="123"/>
      <c r="D19" s="125"/>
      <c r="E19" s="125"/>
      <c r="F19" s="127"/>
      <c r="G19" s="119"/>
      <c r="H19" s="114">
        <f t="shared" ref="H19" si="10">IF($F$30="","",IF(G18="",H17,ROUND(IF($H$9&lt;$H$27,H17+G18,H17-G18),1)))</f>
        <v>-3</v>
      </c>
      <c r="K19" s="82"/>
      <c r="L19" s="27"/>
      <c r="M19" s="101"/>
      <c r="N19" s="27"/>
    </row>
    <row r="20" spans="2:16" ht="9.9499999999999993" customHeight="1" x14ac:dyDescent="0.2">
      <c r="B20" s="83">
        <v>5</v>
      </c>
      <c r="C20" s="122" t="s">
        <v>47</v>
      </c>
      <c r="D20" s="124">
        <v>0.115</v>
      </c>
      <c r="E20" s="124">
        <v>0.5</v>
      </c>
      <c r="F20" s="126">
        <f t="shared" ref="F20" si="11">IF(K20="",IF(E20&lt;&gt;0,IF(D20&lt;&gt;0,ROUND(D20/E20,3),""),""),ROUND(K20,3))</f>
        <v>0.23</v>
      </c>
      <c r="G20" s="118">
        <f t="shared" ref="G20" si="12">IF(OR(F20="",$H$9="",$H$27=""),"",ROUND(F20*$G$33,1))</f>
        <v>1.9</v>
      </c>
      <c r="H20" s="115"/>
      <c r="K20" s="81"/>
      <c r="L20" s="17"/>
      <c r="M20" s="101"/>
      <c r="N20" s="17"/>
    </row>
    <row r="21" spans="2:16" ht="9.9499999999999993" customHeight="1" x14ac:dyDescent="0.2">
      <c r="B21" s="84"/>
      <c r="C21" s="123"/>
      <c r="D21" s="125"/>
      <c r="E21" s="125"/>
      <c r="F21" s="127"/>
      <c r="G21" s="119"/>
      <c r="H21" s="114">
        <f t="shared" ref="H21" si="13">IF($F$30="","",IF(G20="",H19,ROUND(IF($H$9&lt;$H$27,H19+G20,H19-G20),1)))</f>
        <v>-4.9000000000000004</v>
      </c>
      <c r="K21" s="82"/>
      <c r="L21" s="17"/>
      <c r="M21" s="101"/>
      <c r="N21" s="17"/>
    </row>
    <row r="22" spans="2:16" ht="9.9499999999999993" customHeight="1" x14ac:dyDescent="0.2">
      <c r="B22" s="83">
        <v>6</v>
      </c>
      <c r="C22" s="122"/>
      <c r="D22" s="124"/>
      <c r="E22" s="124"/>
      <c r="F22" s="126" t="str">
        <f t="shared" ref="F22" si="14">IF(K22="",IF(E22&lt;&gt;0,IF(D22&lt;&gt;0,ROUND(D22/E22,3),""),""),ROUND(K22,3))</f>
        <v/>
      </c>
      <c r="G22" s="118" t="str">
        <f t="shared" ref="G22" si="15">IF(OR(F22="",$H$9="",$H$27=""),"",ROUND(F22*$G$33,1))</f>
        <v/>
      </c>
      <c r="H22" s="115"/>
      <c r="K22" s="81"/>
      <c r="M22" s="101"/>
    </row>
    <row r="23" spans="2:16" ht="9.9499999999999993" customHeight="1" x14ac:dyDescent="0.2">
      <c r="B23" s="84"/>
      <c r="C23" s="123"/>
      <c r="D23" s="125"/>
      <c r="E23" s="125"/>
      <c r="F23" s="127"/>
      <c r="G23" s="119"/>
      <c r="H23" s="114">
        <f t="shared" ref="H23" si="16">IF($F$30="","",IF(G22="",H21,ROUND(IF($H$9&lt;$H$27,H21+G22,H21-G22),1)))</f>
        <v>-4.9000000000000004</v>
      </c>
      <c r="K23" s="82"/>
      <c r="M23" s="101"/>
    </row>
    <row r="24" spans="2:16" ht="9.9499999999999993" customHeight="1" x14ac:dyDescent="0.2">
      <c r="B24" s="83">
        <v>7</v>
      </c>
      <c r="C24" s="122"/>
      <c r="D24" s="124"/>
      <c r="E24" s="124"/>
      <c r="F24" s="126" t="str">
        <f t="shared" ref="F24" si="17">IF(K24="",IF(E24&lt;&gt;0,IF(D24&lt;&gt;0,ROUND(D24/E24,3),""),""),ROUND(K24,3))</f>
        <v/>
      </c>
      <c r="G24" s="118" t="str">
        <f t="shared" ref="G24" si="18">IF(OR(F24="",$H$9="",$H$27=""),"",ROUND(F24*$G$33,1))</f>
        <v/>
      </c>
      <c r="H24" s="115"/>
      <c r="K24" s="81"/>
      <c r="M24" s="101"/>
    </row>
    <row r="25" spans="2:16" ht="9.9499999999999993" customHeight="1" x14ac:dyDescent="0.2">
      <c r="B25" s="84"/>
      <c r="C25" s="123"/>
      <c r="D25" s="125"/>
      <c r="E25" s="125"/>
      <c r="F25" s="127"/>
      <c r="G25" s="119"/>
      <c r="H25" s="114">
        <f t="shared" ref="H25" si="19">IF($F$30="","",IF(G24="",H23,ROUND(IF($H$9&lt;$H$27,H23+G24,H23-G24),1)))</f>
        <v>-4.9000000000000004</v>
      </c>
      <c r="K25" s="82"/>
      <c r="M25" s="101"/>
    </row>
    <row r="26" spans="2:16" ht="9.9499999999999993" customHeight="1" x14ac:dyDescent="0.2">
      <c r="B26" s="68" t="s">
        <v>19</v>
      </c>
      <c r="C26" s="69"/>
      <c r="D26" s="69"/>
      <c r="E26" s="70"/>
      <c r="F26" s="116">
        <v>0.4</v>
      </c>
      <c r="G26" s="118">
        <f t="shared" ref="G26" si="20">IF(OR(F26="",$H$9="",$H$27=""),"",ROUND(F26*$G$33,1))</f>
        <v>3.3</v>
      </c>
      <c r="H26" s="115"/>
    </row>
    <row r="27" spans="2:16" ht="9.9499999999999993" customHeight="1" thickBot="1" x14ac:dyDescent="0.25">
      <c r="B27" s="71"/>
      <c r="C27" s="72"/>
      <c r="D27" s="72"/>
      <c r="E27" s="73"/>
      <c r="F27" s="117"/>
      <c r="G27" s="119"/>
      <c r="H27" s="120">
        <v>-8</v>
      </c>
      <c r="K27" s="80" t="s">
        <v>37</v>
      </c>
      <c r="L27" s="80"/>
      <c r="M27" s="80"/>
      <c r="N27" s="80"/>
      <c r="O27" s="80"/>
      <c r="P27" s="80"/>
    </row>
    <row r="28" spans="2:16" ht="9.9499999999999993" customHeight="1" thickBot="1" x14ac:dyDescent="0.25">
      <c r="B28" s="77"/>
      <c r="C28" s="78"/>
      <c r="D28" s="78"/>
      <c r="E28" s="78"/>
      <c r="F28" s="78"/>
      <c r="G28" s="79"/>
      <c r="H28" s="121"/>
      <c r="K28" s="80"/>
      <c r="L28" s="80"/>
      <c r="M28" s="80"/>
      <c r="N28" s="80"/>
      <c r="O28" s="80"/>
      <c r="P28" s="80"/>
    </row>
    <row r="29" spans="2:16" ht="18" customHeight="1" x14ac:dyDescent="0.2">
      <c r="B29" s="44"/>
      <c r="C29" s="45"/>
      <c r="D29" s="46"/>
      <c r="E29" s="47" t="s">
        <v>25</v>
      </c>
      <c r="F29" s="48">
        <f>IF(SUM(F12:F25)=0,"",ROUND(SUM(F12:F25),3))</f>
        <v>3.1579999999999999</v>
      </c>
      <c r="G29" s="49" t="s">
        <v>11</v>
      </c>
      <c r="H29" s="50"/>
      <c r="K29" s="67" t="s">
        <v>51</v>
      </c>
      <c r="L29" s="67"/>
      <c r="M29" s="67"/>
      <c r="N29" s="67"/>
      <c r="O29" s="67"/>
      <c r="P29" s="67"/>
    </row>
    <row r="30" spans="2:16" ht="18" customHeight="1" x14ac:dyDescent="0.2">
      <c r="B30" s="51"/>
      <c r="C30" s="52"/>
      <c r="D30" s="53"/>
      <c r="E30" s="54" t="s">
        <v>24</v>
      </c>
      <c r="F30" s="55">
        <f>IF(SUM(F10:F27)=0,"",ROUND(SUM(F10:F27),3))</f>
        <v>3.6880000000000002</v>
      </c>
      <c r="G30" s="56" t="s">
        <v>11</v>
      </c>
      <c r="H30" s="57"/>
    </row>
    <row r="31" spans="2:16" ht="18" customHeight="1" x14ac:dyDescent="0.2">
      <c r="B31" s="51"/>
      <c r="C31" s="52"/>
      <c r="D31" s="53"/>
      <c r="E31" s="54" t="s">
        <v>23</v>
      </c>
      <c r="F31" s="55">
        <f>IF(F30="","",ROUND(1/F30,3))</f>
        <v>0.27100000000000002</v>
      </c>
      <c r="G31" s="56" t="s">
        <v>9</v>
      </c>
      <c r="H31" s="57"/>
    </row>
    <row r="32" spans="2:16" ht="18" customHeight="1" x14ac:dyDescent="0.2">
      <c r="B32" s="51"/>
      <c r="C32" s="52"/>
      <c r="D32" s="53"/>
      <c r="E32" s="58"/>
      <c r="F32" s="54" t="s">
        <v>22</v>
      </c>
      <c r="G32" s="55">
        <f>IF(OR(H9="",H27=""),"",MAX(H9,H27)-MIN(H9,H27))</f>
        <v>30</v>
      </c>
      <c r="H32" s="59" t="s">
        <v>14</v>
      </c>
      <c r="I32" s="33"/>
    </row>
    <row r="33" spans="2:8" ht="18" customHeight="1" thickBot="1" x14ac:dyDescent="0.25">
      <c r="B33" s="60"/>
      <c r="C33" s="61"/>
      <c r="D33" s="62"/>
      <c r="E33" s="63"/>
      <c r="F33" s="64" t="s">
        <v>21</v>
      </c>
      <c r="G33" s="65">
        <f>IF(OR(F31="",G32=""),"",G32*F31)</f>
        <v>8.1300000000000008</v>
      </c>
      <c r="H33" s="66" t="s">
        <v>17</v>
      </c>
    </row>
    <row r="35" spans="2:8" x14ac:dyDescent="0.2">
      <c r="B35" s="1"/>
    </row>
    <row r="36" spans="2:8" x14ac:dyDescent="0.2">
      <c r="B36" s="1"/>
    </row>
    <row r="37" spans="2:8" x14ac:dyDescent="0.2">
      <c r="B37" s="1"/>
    </row>
    <row r="38" spans="2:8" ht="17.25" customHeight="1" x14ac:dyDescent="0.2">
      <c r="B38" s="1"/>
    </row>
    <row r="39" spans="2:8" ht="17.25" customHeight="1" x14ac:dyDescent="0.2">
      <c r="B39" s="1"/>
    </row>
    <row r="40" spans="2:8" ht="17.25" customHeight="1" x14ac:dyDescent="0.2">
      <c r="B40" s="1"/>
    </row>
    <row r="41" spans="2:8" ht="17.25" customHeight="1" x14ac:dyDescent="0.2">
      <c r="B41" s="1"/>
    </row>
    <row r="42" spans="2:8" ht="12" customHeight="1" x14ac:dyDescent="0.2">
      <c r="B42" s="1"/>
    </row>
    <row r="43" spans="2:8" ht="12" customHeight="1" x14ac:dyDescent="0.2">
      <c r="B43" s="1"/>
    </row>
    <row r="44" spans="2:8" ht="12" customHeight="1" x14ac:dyDescent="0.2">
      <c r="B44" s="1"/>
    </row>
    <row r="45" spans="2:8" ht="12" customHeight="1" x14ac:dyDescent="0.2">
      <c r="B45" s="1"/>
    </row>
    <row r="46" spans="2:8" ht="12" customHeight="1" x14ac:dyDescent="0.2">
      <c r="B46" s="1"/>
    </row>
    <row r="47" spans="2:8" ht="12" customHeight="1" x14ac:dyDescent="0.2">
      <c r="B47" s="1"/>
    </row>
    <row r="48" spans="2:8" ht="12" customHeight="1" x14ac:dyDescent="0.2">
      <c r="B48" s="1"/>
    </row>
    <row r="49" spans="2:2" ht="12" customHeight="1" x14ac:dyDescent="0.2">
      <c r="B49" s="1"/>
    </row>
    <row r="50" spans="2:2" ht="12" customHeight="1" x14ac:dyDescent="0.2">
      <c r="B50" s="1"/>
    </row>
    <row r="51" spans="2:2" ht="12" customHeight="1" x14ac:dyDescent="0.2">
      <c r="B51" s="1"/>
    </row>
    <row r="52" spans="2:2" ht="12" customHeight="1" x14ac:dyDescent="0.2">
      <c r="B52" s="1"/>
    </row>
    <row r="53" spans="2:2" ht="12" customHeight="1" x14ac:dyDescent="0.2">
      <c r="B53" s="1"/>
    </row>
    <row r="54" spans="2:2" ht="12" customHeight="1" x14ac:dyDescent="0.2">
      <c r="B54" s="1"/>
    </row>
    <row r="55" spans="2:2" ht="12" customHeight="1" x14ac:dyDescent="0.2">
      <c r="B55" s="1"/>
    </row>
    <row r="56" spans="2:2" ht="12" customHeight="1" x14ac:dyDescent="0.2">
      <c r="B56" s="1"/>
    </row>
    <row r="57" spans="2:2" ht="12" customHeight="1" x14ac:dyDescent="0.2">
      <c r="B57" s="1"/>
    </row>
    <row r="58" spans="2:2" ht="12" customHeight="1" x14ac:dyDescent="0.2">
      <c r="B58" s="1"/>
    </row>
    <row r="59" spans="2:2" ht="12" customHeight="1" x14ac:dyDescent="0.2">
      <c r="B59" s="1"/>
    </row>
    <row r="60" spans="2:2" ht="20.25" customHeight="1" x14ac:dyDescent="0.2">
      <c r="B60" s="1"/>
    </row>
    <row r="61" spans="2:2" ht="20.25" customHeight="1" x14ac:dyDescent="0.2">
      <c r="B61" s="1"/>
    </row>
    <row r="62" spans="2:2" ht="20.25" customHeight="1" x14ac:dyDescent="0.2"/>
    <row r="63" spans="2:2" ht="20.25" customHeight="1" x14ac:dyDescent="0.2"/>
    <row r="64" spans="2:2" ht="20.25" customHeight="1" x14ac:dyDescent="0.2"/>
    <row r="65" s="28" customFormat="1" ht="20.25" customHeight="1" x14ac:dyDescent="0.2"/>
  </sheetData>
  <sheetProtection sheet="1" objects="1" scenarios="1" selectLockedCells="1" selectUnlockedCells="1"/>
  <mergeCells count="75">
    <mergeCell ref="B2:H2"/>
    <mergeCell ref="B3:H4"/>
    <mergeCell ref="K3:N6"/>
    <mergeCell ref="K7:L8"/>
    <mergeCell ref="B9:G9"/>
    <mergeCell ref="H9:H10"/>
    <mergeCell ref="K9:K11"/>
    <mergeCell ref="B10:E11"/>
    <mergeCell ref="F10:F11"/>
    <mergeCell ref="G10:G11"/>
    <mergeCell ref="M11:M25"/>
    <mergeCell ref="K12:K13"/>
    <mergeCell ref="H13:H14"/>
    <mergeCell ref="B14:B15"/>
    <mergeCell ref="C14:C15"/>
    <mergeCell ref="D14:D15"/>
    <mergeCell ref="E14:E15"/>
    <mergeCell ref="F14:F15"/>
    <mergeCell ref="G14:G15"/>
    <mergeCell ref="K14:K15"/>
    <mergeCell ref="H15:H16"/>
    <mergeCell ref="H11:H12"/>
    <mergeCell ref="B12:B13"/>
    <mergeCell ref="C12:C13"/>
    <mergeCell ref="D12:D13"/>
    <mergeCell ref="E12:E13"/>
    <mergeCell ref="F12:F13"/>
    <mergeCell ref="G12:G13"/>
    <mergeCell ref="G20:G21"/>
    <mergeCell ref="K16:K17"/>
    <mergeCell ref="H17:H18"/>
    <mergeCell ref="B18:B19"/>
    <mergeCell ref="C18:C19"/>
    <mergeCell ref="D18:D19"/>
    <mergeCell ref="E18:E19"/>
    <mergeCell ref="F18:F19"/>
    <mergeCell ref="G18:G19"/>
    <mergeCell ref="K18:K19"/>
    <mergeCell ref="B16:B17"/>
    <mergeCell ref="C16:C17"/>
    <mergeCell ref="D16:D17"/>
    <mergeCell ref="E16:E17"/>
    <mergeCell ref="F16:F17"/>
    <mergeCell ref="G16:G17"/>
    <mergeCell ref="K20:K21"/>
    <mergeCell ref="H21:H22"/>
    <mergeCell ref="B22:B23"/>
    <mergeCell ref="C22:C23"/>
    <mergeCell ref="D22:D23"/>
    <mergeCell ref="E22:E23"/>
    <mergeCell ref="F22:F23"/>
    <mergeCell ref="G22:G23"/>
    <mergeCell ref="K22:K23"/>
    <mergeCell ref="H23:H24"/>
    <mergeCell ref="H19:H20"/>
    <mergeCell ref="B20:B21"/>
    <mergeCell ref="C20:C21"/>
    <mergeCell ref="D20:D21"/>
    <mergeCell ref="E20:E21"/>
    <mergeCell ref="F20:F21"/>
    <mergeCell ref="K27:P28"/>
    <mergeCell ref="K29:P29"/>
    <mergeCell ref="K24:K25"/>
    <mergeCell ref="H25:H26"/>
    <mergeCell ref="B26:E27"/>
    <mergeCell ref="F26:F27"/>
    <mergeCell ref="G26:G27"/>
    <mergeCell ref="H27:H28"/>
    <mergeCell ref="B28:G28"/>
    <mergeCell ref="B24:B25"/>
    <mergeCell ref="C24:C25"/>
    <mergeCell ref="D24:D25"/>
    <mergeCell ref="E24:E25"/>
    <mergeCell ref="F24:F25"/>
    <mergeCell ref="G24:G25"/>
  </mergeCells>
  <printOptions horizontalCentered="1"/>
  <pageMargins left="0.19685039370078741" right="0.19685039370078741" top="0.78740157480314965" bottom="0.19685039370078741" header="0" footer="0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55EEA-1952-4E8C-AE53-6FB092C003B7}">
  <sheetPr codeName="Tabelle27"/>
  <dimension ref="B2:N65"/>
  <sheetViews>
    <sheetView showGridLines="0" zoomScale="115" zoomScaleNormal="115" workbookViewId="0">
      <selection activeCell="C40" sqref="C40"/>
    </sheetView>
  </sheetViews>
  <sheetFormatPr baseColWidth="10" defaultColWidth="11.42578125" defaultRowHeight="12.75" x14ac:dyDescent="0.2"/>
  <cols>
    <col min="1" max="1" width="5" style="1" customWidth="1"/>
    <col min="2" max="2" width="5.5703125" style="28" customWidth="1"/>
    <col min="3" max="3" width="38.5703125" style="1" customWidth="1"/>
    <col min="4" max="8" width="13.5703125" style="1" customWidth="1"/>
    <col min="9" max="9" width="4.42578125" style="1" customWidth="1"/>
    <col min="10" max="16384" width="11.42578125" style="1"/>
  </cols>
  <sheetData>
    <row r="2" spans="2:14" ht="20.25" x14ac:dyDescent="0.2">
      <c r="B2" s="102" t="s">
        <v>52</v>
      </c>
      <c r="C2" s="102"/>
      <c r="D2" s="102"/>
      <c r="E2" s="102"/>
      <c r="F2" s="102"/>
      <c r="G2" s="102"/>
      <c r="H2" s="102"/>
    </row>
    <row r="3" spans="2:14" ht="13.5" customHeight="1" x14ac:dyDescent="0.2">
      <c r="B3" s="112" t="s">
        <v>53</v>
      </c>
      <c r="C3" s="112"/>
      <c r="D3" s="112"/>
      <c r="E3" s="112"/>
      <c r="F3" s="112"/>
      <c r="G3" s="112"/>
      <c r="H3" s="112"/>
      <c r="K3" s="93" t="s">
        <v>31</v>
      </c>
      <c r="L3" s="93"/>
      <c r="M3" s="93"/>
      <c r="N3" s="93"/>
    </row>
    <row r="4" spans="2:14" ht="5.45" customHeight="1" thickBot="1" x14ac:dyDescent="0.25">
      <c r="B4" s="133"/>
      <c r="C4" s="133"/>
      <c r="D4" s="133"/>
      <c r="E4" s="133"/>
      <c r="F4" s="133"/>
      <c r="G4" s="133"/>
      <c r="H4" s="133"/>
      <c r="K4" s="93"/>
      <c r="L4" s="93"/>
      <c r="M4" s="93"/>
      <c r="N4" s="93"/>
    </row>
    <row r="5" spans="2:14" ht="17.25" customHeight="1" x14ac:dyDescent="0.2">
      <c r="B5" s="3" t="s">
        <v>0</v>
      </c>
      <c r="C5" s="4" t="s">
        <v>16</v>
      </c>
      <c r="D5" s="5" t="s">
        <v>1</v>
      </c>
      <c r="E5" s="5" t="s">
        <v>2</v>
      </c>
      <c r="F5" s="5" t="s">
        <v>12</v>
      </c>
      <c r="G5" s="5" t="s">
        <v>3</v>
      </c>
      <c r="H5" s="7" t="s">
        <v>6</v>
      </c>
      <c r="K5" s="93"/>
      <c r="L5" s="93"/>
      <c r="M5" s="93"/>
      <c r="N5" s="93"/>
    </row>
    <row r="6" spans="2:14" ht="17.25" customHeight="1" x14ac:dyDescent="0.2">
      <c r="B6" s="9"/>
      <c r="C6" s="10"/>
      <c r="D6" s="11"/>
      <c r="E6" s="11" t="s">
        <v>4</v>
      </c>
      <c r="F6" s="11" t="s">
        <v>13</v>
      </c>
      <c r="G6" s="11" t="s">
        <v>5</v>
      </c>
      <c r="H6" s="13" t="s">
        <v>7</v>
      </c>
      <c r="K6" s="93"/>
      <c r="L6" s="93"/>
      <c r="M6" s="93"/>
      <c r="N6" s="93"/>
    </row>
    <row r="7" spans="2:14" ht="17.25" customHeight="1" x14ac:dyDescent="0.2">
      <c r="B7" s="14"/>
      <c r="C7" s="15"/>
      <c r="D7" s="16" t="s">
        <v>26</v>
      </c>
      <c r="E7" s="16" t="s">
        <v>27</v>
      </c>
      <c r="F7" s="38" t="s">
        <v>28</v>
      </c>
      <c r="G7" s="38" t="s">
        <v>29</v>
      </c>
      <c r="H7" s="39" t="s">
        <v>30</v>
      </c>
      <c r="K7" s="94" t="s">
        <v>32</v>
      </c>
      <c r="L7" s="94"/>
      <c r="M7" s="20"/>
      <c r="N7" s="20"/>
    </row>
    <row r="8" spans="2:14" ht="12.95" customHeight="1" thickBot="1" x14ac:dyDescent="0.25">
      <c r="B8" s="40"/>
      <c r="C8" s="41"/>
      <c r="D8" s="42" t="s">
        <v>8</v>
      </c>
      <c r="E8" s="42" t="s">
        <v>10</v>
      </c>
      <c r="F8" s="42" t="s">
        <v>11</v>
      </c>
      <c r="G8" s="42" t="s">
        <v>14</v>
      </c>
      <c r="H8" s="43" t="s">
        <v>15</v>
      </c>
      <c r="K8" s="94"/>
      <c r="L8" s="94"/>
      <c r="M8" s="20"/>
      <c r="N8" s="20"/>
    </row>
    <row r="9" spans="2:14" ht="9.9499999999999993" customHeight="1" thickBot="1" x14ac:dyDescent="0.25">
      <c r="B9" s="77"/>
      <c r="C9" s="78"/>
      <c r="D9" s="78"/>
      <c r="E9" s="78"/>
      <c r="F9" s="78"/>
      <c r="G9" s="79"/>
      <c r="H9" s="134"/>
      <c r="K9" s="95" t="s">
        <v>33</v>
      </c>
      <c r="L9" s="20"/>
      <c r="M9" s="20"/>
      <c r="N9" s="20"/>
    </row>
    <row r="10" spans="2:14" ht="9.9499999999999993" customHeight="1" x14ac:dyDescent="0.2">
      <c r="B10" s="71" t="s">
        <v>18</v>
      </c>
      <c r="C10" s="72"/>
      <c r="D10" s="72"/>
      <c r="E10" s="73"/>
      <c r="F10" s="136"/>
      <c r="G10" s="118" t="str">
        <f>IF(OR(F10="",$H$9="",$H$27=""),"",ROUND(F10*$G$33,1))</f>
        <v/>
      </c>
      <c r="H10" s="135"/>
      <c r="K10" s="95"/>
      <c r="L10" s="20"/>
      <c r="M10" s="20"/>
      <c r="N10" s="20"/>
    </row>
    <row r="11" spans="2:14" ht="9.9499999999999993" customHeight="1" x14ac:dyDescent="0.2">
      <c r="B11" s="97"/>
      <c r="C11" s="98"/>
      <c r="D11" s="98"/>
      <c r="E11" s="99"/>
      <c r="F11" s="137"/>
      <c r="G11" s="119"/>
      <c r="H11" s="114" t="str">
        <f>IF(G12="","",IF($G$33="","",IF(G10="",H9,ROUND(IF($H$9&lt;$H$27,H9+G10,H9-G10),1))))</f>
        <v/>
      </c>
      <c r="K11" s="96"/>
      <c r="L11" s="20"/>
      <c r="M11" s="101"/>
      <c r="N11" s="20"/>
    </row>
    <row r="12" spans="2:14" ht="9.9499999999999993" customHeight="1" x14ac:dyDescent="0.2">
      <c r="B12" s="83">
        <v>1</v>
      </c>
      <c r="C12" s="138"/>
      <c r="D12" s="140"/>
      <c r="E12" s="140"/>
      <c r="F12" s="126" t="str">
        <f>IF(K12="",IF(E12&lt;&gt;0,IF(D12&lt;&gt;0,ROUND(D12/E12,3),""),""),ROUND(K12,3))</f>
        <v/>
      </c>
      <c r="G12" s="118" t="str">
        <f t="shared" ref="G12" si="0">IF(OR(F12="",$H$9="",$H$27=""),"",ROUND(F12*$G$33,1))</f>
        <v/>
      </c>
      <c r="H12" s="115"/>
      <c r="K12" s="104"/>
      <c r="L12" s="20"/>
      <c r="M12" s="101"/>
      <c r="N12" s="20"/>
    </row>
    <row r="13" spans="2:14" ht="9.9499999999999993" customHeight="1" x14ac:dyDescent="0.2">
      <c r="B13" s="84"/>
      <c r="C13" s="139"/>
      <c r="D13" s="141"/>
      <c r="E13" s="141"/>
      <c r="F13" s="127"/>
      <c r="G13" s="119"/>
      <c r="H13" s="114" t="str">
        <f t="shared" ref="H13" si="1">IF(G14="","",IF($G$33="","",IF(G12="",H11,ROUND(IF($H$9&lt;$H$27,H11+G12,H11-G12),1))))</f>
        <v/>
      </c>
      <c r="K13" s="105"/>
      <c r="L13" s="20"/>
      <c r="M13" s="101"/>
      <c r="N13" s="20"/>
    </row>
    <row r="14" spans="2:14" ht="9.9499999999999993" customHeight="1" x14ac:dyDescent="0.2">
      <c r="B14" s="83">
        <v>2</v>
      </c>
      <c r="C14" s="138"/>
      <c r="D14" s="140"/>
      <c r="E14" s="140"/>
      <c r="F14" s="126" t="str">
        <f t="shared" ref="F14" si="2">IF(K14="",IF(E14&lt;&gt;0,IF(D14&lt;&gt;0,ROUND(D14/E14,3),""),""),ROUND(K14,3))</f>
        <v/>
      </c>
      <c r="G14" s="118" t="str">
        <f t="shared" ref="G14" si="3">IF(OR(F14="",$H$9="",$H$27=""),"",ROUND(F14*$G$33,1))</f>
        <v/>
      </c>
      <c r="H14" s="115"/>
      <c r="K14" s="104"/>
      <c r="L14" s="20"/>
      <c r="M14" s="101"/>
      <c r="N14" s="20"/>
    </row>
    <row r="15" spans="2:14" ht="9.9499999999999993" customHeight="1" x14ac:dyDescent="0.2">
      <c r="B15" s="84"/>
      <c r="C15" s="139"/>
      <c r="D15" s="141"/>
      <c r="E15" s="141"/>
      <c r="F15" s="127"/>
      <c r="G15" s="119"/>
      <c r="H15" s="114" t="str">
        <f t="shared" ref="H15" si="4">IF(G16="","",IF($G$33="","",IF(G14="",H13,ROUND(IF($H$9&lt;$H$27,H13+G14,H13-G14),1))))</f>
        <v/>
      </c>
      <c r="K15" s="105"/>
      <c r="M15" s="101"/>
    </row>
    <row r="16" spans="2:14" ht="9.9499999999999993" customHeight="1" x14ac:dyDescent="0.2">
      <c r="B16" s="83">
        <v>3</v>
      </c>
      <c r="C16" s="138"/>
      <c r="D16" s="140"/>
      <c r="E16" s="140"/>
      <c r="F16" s="126" t="str">
        <f t="shared" ref="F16" si="5">IF(K16="",IF(E16&lt;&gt;0,IF(D16&lt;&gt;0,ROUND(D16/E16,3),""),""),ROUND(K16,3))</f>
        <v/>
      </c>
      <c r="G16" s="118" t="str">
        <f t="shared" ref="G16" si="6">IF(OR(F16="",$H$9="",$H$27=""),"",ROUND(F16*$G$33,1))</f>
        <v/>
      </c>
      <c r="H16" s="115"/>
      <c r="K16" s="104"/>
      <c r="L16" s="27"/>
      <c r="M16" s="101"/>
      <c r="N16" s="27"/>
    </row>
    <row r="17" spans="2:14" ht="9.9499999999999993" customHeight="1" x14ac:dyDescent="0.2">
      <c r="B17" s="84"/>
      <c r="C17" s="139"/>
      <c r="D17" s="141"/>
      <c r="E17" s="141"/>
      <c r="F17" s="127"/>
      <c r="G17" s="119"/>
      <c r="H17" s="114" t="str">
        <f t="shared" ref="H17" si="7">IF(G18="","",IF($G$33="","",IF(G16="",H15,ROUND(IF($H$9&lt;$H$27,H15+G16,H15-G16),1))))</f>
        <v/>
      </c>
      <c r="K17" s="105"/>
      <c r="L17" s="27"/>
      <c r="M17" s="101"/>
      <c r="N17" s="27"/>
    </row>
    <row r="18" spans="2:14" ht="9.9499999999999993" customHeight="1" x14ac:dyDescent="0.2">
      <c r="B18" s="83">
        <v>4</v>
      </c>
      <c r="C18" s="138"/>
      <c r="D18" s="140"/>
      <c r="E18" s="140"/>
      <c r="F18" s="126" t="str">
        <f t="shared" ref="F18" si="8">IF(K18="",IF(E18&lt;&gt;0,IF(D18&lt;&gt;0,ROUND(D18/E18,3),""),""),ROUND(K18,3))</f>
        <v/>
      </c>
      <c r="G18" s="118" t="str">
        <f t="shared" ref="G18" si="9">IF(OR(F18="",$H$9="",$H$27=""),"",ROUND(F18*$G$33,1))</f>
        <v/>
      </c>
      <c r="H18" s="115"/>
      <c r="K18" s="104"/>
      <c r="L18" s="27"/>
      <c r="M18" s="101"/>
      <c r="N18" s="27"/>
    </row>
    <row r="19" spans="2:14" ht="9.9499999999999993" customHeight="1" x14ac:dyDescent="0.2">
      <c r="B19" s="84"/>
      <c r="C19" s="139"/>
      <c r="D19" s="141"/>
      <c r="E19" s="141"/>
      <c r="F19" s="127"/>
      <c r="G19" s="119"/>
      <c r="H19" s="114" t="str">
        <f t="shared" ref="H19" si="10">IF(G20="","",IF($G$33="","",IF(G18="",H17,ROUND(IF($H$9&lt;$H$27,H17+G18,H17-G18),1))))</f>
        <v/>
      </c>
      <c r="K19" s="105"/>
      <c r="L19" s="27"/>
      <c r="M19" s="101"/>
      <c r="N19" s="27"/>
    </row>
    <row r="20" spans="2:14" ht="9.9499999999999993" customHeight="1" x14ac:dyDescent="0.2">
      <c r="B20" s="83">
        <v>5</v>
      </c>
      <c r="C20" s="138"/>
      <c r="D20" s="140"/>
      <c r="E20" s="140"/>
      <c r="F20" s="126" t="str">
        <f t="shared" ref="F20" si="11">IF(K20="",IF(E20&lt;&gt;0,IF(D20&lt;&gt;0,ROUND(D20/E20,3),""),""),ROUND(K20,3))</f>
        <v/>
      </c>
      <c r="G20" s="118" t="str">
        <f t="shared" ref="G20" si="12">IF(OR(F20="",$H$9="",$H$27=""),"",ROUND(F20*$G$33,1))</f>
        <v/>
      </c>
      <c r="H20" s="115"/>
      <c r="K20" s="104"/>
      <c r="L20" s="17"/>
      <c r="M20" s="101"/>
      <c r="N20" s="17"/>
    </row>
    <row r="21" spans="2:14" ht="9.9499999999999993" customHeight="1" x14ac:dyDescent="0.2">
      <c r="B21" s="84"/>
      <c r="C21" s="139"/>
      <c r="D21" s="141"/>
      <c r="E21" s="141"/>
      <c r="F21" s="127"/>
      <c r="G21" s="119"/>
      <c r="H21" s="114" t="str">
        <f t="shared" ref="H21" si="13">IF(G22="","",IF($G$33="","",IF(G20="",H19,ROUND(IF($H$9&lt;$H$27,H19+G20,H19-G20),1))))</f>
        <v/>
      </c>
      <c r="K21" s="105"/>
      <c r="L21" s="17"/>
      <c r="M21" s="101"/>
      <c r="N21" s="17"/>
    </row>
    <row r="22" spans="2:14" ht="9.9499999999999993" customHeight="1" x14ac:dyDescent="0.2">
      <c r="B22" s="83">
        <v>6</v>
      </c>
      <c r="C22" s="138"/>
      <c r="D22" s="140"/>
      <c r="E22" s="140"/>
      <c r="F22" s="126" t="str">
        <f t="shared" ref="F22" si="14">IF(K22="",IF(E22&lt;&gt;0,IF(D22&lt;&gt;0,ROUND(D22/E22,3),""),""),ROUND(K22,3))</f>
        <v/>
      </c>
      <c r="G22" s="118" t="str">
        <f t="shared" ref="G22" si="15">IF(OR(F22="",$H$9="",$H$27=""),"",ROUND(F22*$G$33,1))</f>
        <v/>
      </c>
      <c r="H22" s="115"/>
      <c r="K22" s="104"/>
      <c r="M22" s="101"/>
    </row>
    <row r="23" spans="2:14" ht="9.9499999999999993" customHeight="1" x14ac:dyDescent="0.2">
      <c r="B23" s="84"/>
      <c r="C23" s="139"/>
      <c r="D23" s="141"/>
      <c r="E23" s="141"/>
      <c r="F23" s="127"/>
      <c r="G23" s="119"/>
      <c r="H23" s="114" t="str">
        <f t="shared" ref="H23" si="16">IF(G24="","",IF($G$33="","",IF(G22="",H21,ROUND(IF($H$9&lt;$H$27,H21+G22,H21-G22),1))))</f>
        <v/>
      </c>
      <c r="K23" s="105"/>
      <c r="M23" s="101"/>
    </row>
    <row r="24" spans="2:14" ht="9.9499999999999993" customHeight="1" x14ac:dyDescent="0.2">
      <c r="B24" s="83">
        <v>7</v>
      </c>
      <c r="C24" s="138"/>
      <c r="D24" s="140"/>
      <c r="E24" s="140"/>
      <c r="F24" s="126" t="str">
        <f t="shared" ref="F24" si="17">IF(K24="",IF(E24&lt;&gt;0,IF(D24&lt;&gt;0,ROUND(D24/E24,3),""),""),ROUND(K24,3))</f>
        <v/>
      </c>
      <c r="G24" s="118" t="str">
        <f t="shared" ref="G24" si="18">IF(OR(F24="",$H$9="",$H$27=""),"",ROUND(F24*$G$33,1))</f>
        <v/>
      </c>
      <c r="H24" s="115"/>
      <c r="K24" s="104"/>
      <c r="M24" s="101"/>
    </row>
    <row r="25" spans="2:14" ht="9.9499999999999993" customHeight="1" x14ac:dyDescent="0.2">
      <c r="B25" s="84"/>
      <c r="C25" s="139"/>
      <c r="D25" s="141"/>
      <c r="E25" s="141"/>
      <c r="F25" s="127"/>
      <c r="G25" s="119"/>
      <c r="H25" s="114" t="str">
        <f t="shared" ref="H25" si="19">IF(G26="","",IF($G$33="","",IF(G24="",H23,ROUND(IF($H$9&lt;$H$27,H23+G24,H23-G24),1))))</f>
        <v/>
      </c>
      <c r="K25" s="105"/>
      <c r="M25" s="101"/>
    </row>
    <row r="26" spans="2:14" ht="9.9499999999999993" customHeight="1" x14ac:dyDescent="0.2">
      <c r="B26" s="68" t="s">
        <v>19</v>
      </c>
      <c r="C26" s="69"/>
      <c r="D26" s="69"/>
      <c r="E26" s="70"/>
      <c r="F26" s="142"/>
      <c r="G26" s="118" t="str">
        <f t="shared" ref="G26" si="20">IF(OR(F26="",$H$9="",$H$27=""),"",ROUND(F26*$G$33,1))</f>
        <v/>
      </c>
      <c r="H26" s="115"/>
    </row>
    <row r="27" spans="2:14" ht="9.9499999999999993" customHeight="1" thickBot="1" x14ac:dyDescent="0.25">
      <c r="B27" s="71"/>
      <c r="C27" s="72"/>
      <c r="D27" s="72"/>
      <c r="E27" s="73"/>
      <c r="F27" s="143"/>
      <c r="G27" s="119"/>
      <c r="H27" s="144"/>
    </row>
    <row r="28" spans="2:14" ht="9.9499999999999993" customHeight="1" thickBot="1" x14ac:dyDescent="0.25">
      <c r="B28" s="77"/>
      <c r="C28" s="78"/>
      <c r="D28" s="78"/>
      <c r="E28" s="78"/>
      <c r="F28" s="78"/>
      <c r="G28" s="79"/>
      <c r="H28" s="145"/>
    </row>
    <row r="29" spans="2:14" ht="18" customHeight="1" x14ac:dyDescent="0.2">
      <c r="B29" s="44"/>
      <c r="C29" s="45"/>
      <c r="D29" s="46"/>
      <c r="E29" s="47" t="s">
        <v>25</v>
      </c>
      <c r="F29" s="48" t="str">
        <f>IF(SUM(F12:F25)=0,"",ROUND(SUM(F12:F25),3))</f>
        <v/>
      </c>
      <c r="G29" s="49" t="s">
        <v>11</v>
      </c>
      <c r="H29" s="50"/>
    </row>
    <row r="30" spans="2:14" ht="18" customHeight="1" x14ac:dyDescent="0.2">
      <c r="B30" s="51"/>
      <c r="C30" s="52"/>
      <c r="D30" s="53"/>
      <c r="E30" s="54" t="s">
        <v>24</v>
      </c>
      <c r="F30" s="55" t="str">
        <f>IF(SUM(F10:F27)=0,"",ROUND(SUM(F10:F27),3))</f>
        <v/>
      </c>
      <c r="G30" s="56" t="s">
        <v>11</v>
      </c>
      <c r="H30" s="57"/>
    </row>
    <row r="31" spans="2:14" ht="18" customHeight="1" x14ac:dyDescent="0.2">
      <c r="B31" s="51"/>
      <c r="C31" s="52"/>
      <c r="D31" s="53"/>
      <c r="E31" s="54" t="s">
        <v>23</v>
      </c>
      <c r="F31" s="55" t="str">
        <f>IF(F30="","",ROUND(1/F30,3))</f>
        <v/>
      </c>
      <c r="G31" s="56" t="s">
        <v>9</v>
      </c>
      <c r="H31" s="57"/>
    </row>
    <row r="32" spans="2:14" ht="18" customHeight="1" x14ac:dyDescent="0.2">
      <c r="B32" s="51"/>
      <c r="C32" s="52"/>
      <c r="D32" s="53"/>
      <c r="E32" s="58"/>
      <c r="F32" s="54" t="s">
        <v>22</v>
      </c>
      <c r="G32" s="55" t="str">
        <f>IF(OR(H9="",H27=""),"",MAX(H9,H27)-MIN(H9,H27))</f>
        <v/>
      </c>
      <c r="H32" s="59" t="s">
        <v>14</v>
      </c>
      <c r="I32" s="33"/>
    </row>
    <row r="33" spans="2:8" ht="18" customHeight="1" thickBot="1" x14ac:dyDescent="0.25">
      <c r="B33" s="60"/>
      <c r="C33" s="61"/>
      <c r="D33" s="62"/>
      <c r="E33" s="63"/>
      <c r="F33" s="64" t="s">
        <v>21</v>
      </c>
      <c r="G33" s="65" t="str">
        <f>IF(OR(F31="",G32=""),"",G32*F31)</f>
        <v/>
      </c>
      <c r="H33" s="66" t="s">
        <v>17</v>
      </c>
    </row>
    <row r="35" spans="2:8" x14ac:dyDescent="0.2">
      <c r="B35" s="1"/>
    </row>
    <row r="36" spans="2:8" x14ac:dyDescent="0.2">
      <c r="B36" s="1"/>
    </row>
    <row r="37" spans="2:8" x14ac:dyDescent="0.2">
      <c r="B37" s="1"/>
    </row>
    <row r="38" spans="2:8" ht="17.25" customHeight="1" x14ac:dyDescent="0.2">
      <c r="B38" s="1"/>
    </row>
    <row r="39" spans="2:8" ht="17.25" customHeight="1" x14ac:dyDescent="0.2">
      <c r="B39" s="1"/>
    </row>
    <row r="40" spans="2:8" ht="17.25" customHeight="1" x14ac:dyDescent="0.2">
      <c r="B40" s="1"/>
    </row>
    <row r="41" spans="2:8" ht="17.25" customHeight="1" x14ac:dyDescent="0.2">
      <c r="B41" s="1"/>
    </row>
    <row r="42" spans="2:8" ht="12" customHeight="1" x14ac:dyDescent="0.2">
      <c r="B42" s="1"/>
    </row>
    <row r="43" spans="2:8" ht="12" customHeight="1" x14ac:dyDescent="0.2">
      <c r="B43" s="1"/>
    </row>
    <row r="44" spans="2:8" ht="12" customHeight="1" x14ac:dyDescent="0.2">
      <c r="B44" s="1"/>
    </row>
    <row r="45" spans="2:8" ht="12" customHeight="1" x14ac:dyDescent="0.2">
      <c r="B45" s="1"/>
    </row>
    <row r="46" spans="2:8" ht="12" customHeight="1" x14ac:dyDescent="0.2">
      <c r="B46" s="1"/>
    </row>
    <row r="47" spans="2:8" ht="12" customHeight="1" x14ac:dyDescent="0.2">
      <c r="B47" s="1"/>
    </row>
    <row r="48" spans="2:8" ht="12" customHeight="1" x14ac:dyDescent="0.2">
      <c r="B48" s="1"/>
    </row>
    <row r="49" spans="2:2" ht="12" customHeight="1" x14ac:dyDescent="0.2">
      <c r="B49" s="1"/>
    </row>
    <row r="50" spans="2:2" ht="12" customHeight="1" x14ac:dyDescent="0.2">
      <c r="B50" s="1"/>
    </row>
    <row r="51" spans="2:2" ht="12" customHeight="1" x14ac:dyDescent="0.2">
      <c r="B51" s="1"/>
    </row>
    <row r="52" spans="2:2" ht="12" customHeight="1" x14ac:dyDescent="0.2">
      <c r="B52" s="1"/>
    </row>
    <row r="53" spans="2:2" ht="12" customHeight="1" x14ac:dyDescent="0.2">
      <c r="B53" s="1"/>
    </row>
    <row r="54" spans="2:2" ht="12" customHeight="1" x14ac:dyDescent="0.2">
      <c r="B54" s="1"/>
    </row>
    <row r="55" spans="2:2" ht="12" customHeight="1" x14ac:dyDescent="0.2">
      <c r="B55" s="1"/>
    </row>
    <row r="56" spans="2:2" ht="12" customHeight="1" x14ac:dyDescent="0.2">
      <c r="B56" s="1"/>
    </row>
    <row r="57" spans="2:2" ht="12" customHeight="1" x14ac:dyDescent="0.2">
      <c r="B57" s="1"/>
    </row>
    <row r="58" spans="2:2" ht="12" customHeight="1" x14ac:dyDescent="0.2">
      <c r="B58" s="1"/>
    </row>
    <row r="59" spans="2:2" ht="12" customHeight="1" x14ac:dyDescent="0.2">
      <c r="B59" s="1"/>
    </row>
    <row r="60" spans="2:2" ht="20.25" customHeight="1" x14ac:dyDescent="0.2">
      <c r="B60" s="1"/>
    </row>
    <row r="61" spans="2:2" ht="20.25" customHeight="1" x14ac:dyDescent="0.2">
      <c r="B61" s="1"/>
    </row>
    <row r="62" spans="2:2" ht="20.25" customHeight="1" x14ac:dyDescent="0.2"/>
    <row r="63" spans="2:2" ht="20.25" customHeight="1" x14ac:dyDescent="0.2"/>
    <row r="64" spans="2:2" ht="20.25" customHeight="1" x14ac:dyDescent="0.2"/>
    <row r="65" s="28" customFormat="1" ht="20.25" customHeight="1" x14ac:dyDescent="0.2"/>
  </sheetData>
  <sheetProtection sheet="1" formatCells="0"/>
  <mergeCells count="73">
    <mergeCell ref="B26:E27"/>
    <mergeCell ref="F26:F27"/>
    <mergeCell ref="G26:G27"/>
    <mergeCell ref="H27:H28"/>
    <mergeCell ref="B28:G28"/>
    <mergeCell ref="K22:K23"/>
    <mergeCell ref="H23:H24"/>
    <mergeCell ref="B24:B25"/>
    <mergeCell ref="C24:C25"/>
    <mergeCell ref="D24:D25"/>
    <mergeCell ref="E24:E25"/>
    <mergeCell ref="F24:F25"/>
    <mergeCell ref="G24:G25"/>
    <mergeCell ref="K24:K25"/>
    <mergeCell ref="H25:H26"/>
    <mergeCell ref="B22:B23"/>
    <mergeCell ref="C22:C23"/>
    <mergeCell ref="D22:D23"/>
    <mergeCell ref="E22:E23"/>
    <mergeCell ref="F22:F23"/>
    <mergeCell ref="G22:G23"/>
    <mergeCell ref="B18:B19"/>
    <mergeCell ref="C18:C19"/>
    <mergeCell ref="D18:D19"/>
    <mergeCell ref="E18:E19"/>
    <mergeCell ref="F18:F19"/>
    <mergeCell ref="B20:B21"/>
    <mergeCell ref="C20:C21"/>
    <mergeCell ref="D20:D21"/>
    <mergeCell ref="E20:E21"/>
    <mergeCell ref="F20:F21"/>
    <mergeCell ref="B14:B15"/>
    <mergeCell ref="C14:C15"/>
    <mergeCell ref="D14:D15"/>
    <mergeCell ref="E14:E15"/>
    <mergeCell ref="F14:F15"/>
    <mergeCell ref="B16:B17"/>
    <mergeCell ref="C16:C17"/>
    <mergeCell ref="D16:D17"/>
    <mergeCell ref="E16:E17"/>
    <mergeCell ref="F16:F17"/>
    <mergeCell ref="F12:F13"/>
    <mergeCell ref="G12:G13"/>
    <mergeCell ref="K12:K13"/>
    <mergeCell ref="H13:H14"/>
    <mergeCell ref="K14:K15"/>
    <mergeCell ref="H15:H16"/>
    <mergeCell ref="G16:G17"/>
    <mergeCell ref="K16:K17"/>
    <mergeCell ref="H17:H18"/>
    <mergeCell ref="G14:G15"/>
    <mergeCell ref="K18:K19"/>
    <mergeCell ref="H19:H20"/>
    <mergeCell ref="G20:G21"/>
    <mergeCell ref="K20:K21"/>
    <mergeCell ref="H21:H22"/>
    <mergeCell ref="G18:G19"/>
    <mergeCell ref="B2:H2"/>
    <mergeCell ref="B3:H4"/>
    <mergeCell ref="K3:N6"/>
    <mergeCell ref="K7:L8"/>
    <mergeCell ref="B9:G9"/>
    <mergeCell ref="H9:H10"/>
    <mergeCell ref="K9:K11"/>
    <mergeCell ref="B10:E11"/>
    <mergeCell ref="F10:F11"/>
    <mergeCell ref="G10:G11"/>
    <mergeCell ref="H11:H12"/>
    <mergeCell ref="M11:M25"/>
    <mergeCell ref="B12:B13"/>
    <mergeCell ref="C12:C13"/>
    <mergeCell ref="D12:D13"/>
    <mergeCell ref="E12:E13"/>
  </mergeCells>
  <printOptions horizontalCentered="1"/>
  <pageMargins left="0.19685039370078741" right="0.19685039370078741" top="0.78740157480314965" bottom="0.19685039370078741" header="0" footer="0"/>
  <pageSetup paperSize="9" scale="12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AlsBildKopieren">
                <anchor moveWithCells="1" sizeWithCells="1">
                  <from>
                    <xdr:col>10</xdr:col>
                    <xdr:colOff>161925</xdr:colOff>
                    <xdr:row>29</xdr:row>
                    <xdr:rowOff>200025</xdr:rowOff>
                  </from>
                  <to>
                    <xdr:col>11</xdr:col>
                    <xdr:colOff>638175</xdr:colOff>
                    <xdr:row>32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E7E4F88CE6A514388F6DA81BB6698C2" ma:contentTypeVersion="1" ma:contentTypeDescription="Ein neues Dokument erstellen." ma:contentTypeScope="" ma:versionID="420390e2de3873d816311768ef9ce4fd">
  <xsd:schema xmlns:xsd="http://www.w3.org/2001/XMLSchema" xmlns:xs="http://www.w3.org/2001/XMLSchema" xmlns:p="http://schemas.microsoft.com/office/2006/metadata/properties" xmlns:ns2="5ddcad35-4fc2-4e94-9889-f0f3f2e94775" targetNamespace="http://schemas.microsoft.com/office/2006/metadata/properties" ma:root="true" ma:fieldsID="9024c6534460a6648b5ba7c6937c2ee8" ns2:_="">
    <xsd:import namespace="5ddcad35-4fc2-4e94-9889-f0f3f2e94775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cad35-4fc2-4e94-9889-f0f3f2e94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D69695-76BE-42E5-8D84-BFE0D31E0B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9F25C4-300C-4828-B5B3-C37AA0DEC775}">
  <ds:schemaRefs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1A3668-189C-49F7-A428-8B68FCA77C25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4D063D5C-E737-4CAA-9A2A-58A86FAE6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dcad35-4fc2-4e94-9889-f0f3f2e947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BEISPIEL_NUR_U-Wert</vt:lpstr>
      <vt:lpstr>Vordruck_NUR_U-Wert</vt:lpstr>
      <vt:lpstr>BEISPIEL_MIT_Temperatur</vt:lpstr>
      <vt:lpstr>Vordruck_MIT_Temperatur</vt:lpstr>
      <vt:lpstr>BEISPIEL_MIT_Temperatur!Druckbereich</vt:lpstr>
      <vt:lpstr>'BEISPIEL_NUR_U-Wert'!Druckbereich</vt:lpstr>
      <vt:lpstr>Vordruck_MIT_Temperatur!Druckbereich</vt:lpstr>
      <vt:lpstr>'Vordruck_NUR_U-Wert'!Druckbereich</vt:lpstr>
    </vt:vector>
  </TitlesOfParts>
  <Company>BTU LS 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 Brummack</dc:creator>
  <cp:lastModifiedBy>Barg, Michael</cp:lastModifiedBy>
  <cp:lastPrinted>2026-02-17T09:32:54Z</cp:lastPrinted>
  <dcterms:created xsi:type="dcterms:W3CDTF">2005-09-16T08:04:32Z</dcterms:created>
  <dcterms:modified xsi:type="dcterms:W3CDTF">2026-03-09T09:54:55Z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sMyDocuments">
    <vt:lpwstr>1</vt:lpwstr>
  </property>
  <property fmtid="{D5CDD505-2E9C-101B-9397-08002B2CF9AE}" pid="3" name="ContentTypeId">
    <vt:lpwstr>0x010100FE7E4F88CE6A514388F6DA81BB6698C2</vt:lpwstr>
  </property>
</Properties>
</file>